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891" activeTab="1"/>
  </bookViews>
  <sheets>
    <sheet name="Ohjeet" sheetId="1" r:id="rId1"/>
    <sheet name="DetailedBudget" sheetId="2" r:id="rId2"/>
    <sheet name="FinancingPlan" sheetId="3" r:id="rId3"/>
    <sheet name="DetailedFinalReport" sheetId="4" r:id="rId4"/>
    <sheet name="FinalReport" sheetId="5" r:id="rId5"/>
  </sheets>
  <externalReferences>
    <externalReference r:id="rId8"/>
  </externalReferences>
  <definedNames>
    <definedName name="Alkuperäinen_aihe">#REF!,#REF!,#REF!</definedName>
    <definedName name="Etusivu">"Picture 2"</definedName>
    <definedName name="Omat_autot">#REF!</definedName>
    <definedName name="_xlnm.Print_Area" localSheetId="1">'DetailedBudget'!$A$1:$J$145</definedName>
    <definedName name="_xlnm.Print_Area" localSheetId="3">'DetailedFinalReport'!$A$1:$I$96</definedName>
    <definedName name="_xlnm.Print_Area" localSheetId="2">'FinancingPlan'!$A$4:$J$41</definedName>
    <definedName name="_xlnm.Print_Titles" localSheetId="1">'DetailedBudget'!$3:$5</definedName>
    <definedName name="_xlnm.Print_Titles" localSheetId="3">'DetailedFinalReport'!$4:$8</definedName>
    <definedName name="Vuokratut_autot">#REF!</definedName>
  </definedNames>
  <calcPr fullCalcOnLoad="1"/>
</workbook>
</file>

<file path=xl/comments1.xml><?xml version="1.0" encoding="utf-8"?>
<comments xmlns="http://schemas.openxmlformats.org/spreadsheetml/2006/main">
  <authors>
    <author>Pirjo Koskelo</author>
  </authors>
  <commentList>
    <comment ref="A6" authorId="0">
      <text>
        <r>
          <rPr>
            <sz val="9"/>
            <rFont val="Tahoma"/>
            <family val="2"/>
          </rPr>
          <t>ses:
kommentit merkitty punaisella kolmiolla</t>
        </r>
      </text>
    </comment>
  </commentList>
</comments>
</file>

<file path=xl/comments2.xml><?xml version="1.0" encoding="utf-8"?>
<comments xmlns="http://schemas.openxmlformats.org/spreadsheetml/2006/main">
  <authors>
    <author>Pirjo Koskelo</author>
    <author>ses</author>
  </authors>
  <commentList>
    <comment ref="A1" authorId="0">
      <text>
        <r>
          <rPr>
            <sz val="9"/>
            <rFont val="Tahoma"/>
            <family val="2"/>
          </rPr>
          <t xml:space="preserve">ses:
Kustannusarvion tulee sisältää elokuvan välittömät tuotantokustannukset 1. esityskopioon asti. 
Kustannusarvioon tulee kirjata työntekijän/työn suorittajan nimi niiltä osin kuin ne ovat hakemusvaiheessa tiedossa.
Tuotantoyhtiön oman kaluston käyttö tulee merkitä kustannusarvioon.
Luettelo kustannusarvioon sisällytettävistä, säätiön tiedotustoimintaa ja kulttuurivientiä varten tarkoitetun aineiston, kustannuksista on hakuohjeen kohdassa 1.4.6. Loppuselvitys.
</t>
        </r>
      </text>
    </comment>
    <comment ref="A15" authorId="1">
      <text>
        <r>
          <rPr>
            <b/>
            <sz val="8"/>
            <rFont val="Tahoma"/>
            <family val="2"/>
          </rPr>
          <t>ses:</t>
        </r>
        <r>
          <rPr>
            <sz val="8"/>
            <rFont val="Tahoma"/>
            <family val="2"/>
          </rPr>
          <t xml:space="preserve">
omistaja-tuottajan hankeelle tekemä työ merkitään kiinteänä kokonaiskorvauksena</t>
        </r>
      </text>
    </comment>
    <comment ref="A17" authorId="1">
      <text>
        <r>
          <rPr>
            <b/>
            <sz val="8"/>
            <rFont val="Tahoma"/>
            <family val="2"/>
          </rPr>
          <t>ses:</t>
        </r>
        <r>
          <rPr>
            <sz val="8"/>
            <rFont val="Tahoma"/>
            <family val="2"/>
          </rPr>
          <t xml:space="preserve">
tuottaja palkka merkitään tähän, jos tuottaja palkollinen. Omistaja-tuottajan osuus merkitään kohtaan tuottajan korvaus .</t>
        </r>
      </text>
    </comment>
    <comment ref="A20"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3"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6"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29"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2"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5"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38"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1"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4"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47"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0"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3"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56"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79"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2"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5"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88"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 ref="A91" authorId="1">
      <text>
        <r>
          <rPr>
            <b/>
            <sz val="8"/>
            <rFont val="Tahoma"/>
            <family val="2"/>
          </rPr>
          <t>ses:</t>
        </r>
        <r>
          <rPr>
            <sz val="8"/>
            <rFont val="Tahoma"/>
            <family val="2"/>
          </rPr>
          <t xml:space="preserve">
jos työn suorittaja ei ole työsuhteessa, 
merkitse kokonaisumma nimi -riville ja jätä lomakorvaus ja palkansivukulut 0%:ksi
</t>
        </r>
      </text>
    </comment>
  </commentList>
</comments>
</file>

<file path=xl/comments5.xml><?xml version="1.0" encoding="utf-8"?>
<comments xmlns="http://schemas.openxmlformats.org/spreadsheetml/2006/main">
  <authors>
    <author>ses</author>
    <author>Pirjo Koskelo</author>
  </authors>
  <commentList>
    <comment ref="A24" authorId="0">
      <text>
        <r>
          <rPr>
            <b/>
            <sz val="8"/>
            <rFont val="Tahoma"/>
            <family val="2"/>
          </rPr>
          <t>ses:</t>
        </r>
        <r>
          <rPr>
            <sz val="8"/>
            <rFont val="Tahoma"/>
            <family val="2"/>
          </rPr>
          <t xml:space="preserve">
tarvittaessa lisää rivejä tähän väliin
</t>
        </r>
      </text>
    </comment>
    <comment ref="A1" authorId="1">
      <text>
        <r>
          <rPr>
            <b/>
            <sz val="9"/>
            <rFont val="Tahoma"/>
            <family val="2"/>
          </rPr>
          <t>ses:</t>
        </r>
        <r>
          <rPr>
            <sz val="9"/>
            <rFont val="Tahoma"/>
            <family val="2"/>
          </rPr>
          <t xml:space="preserve">
Tieto sähköiseen hakujärjestelmään hakemuksen liitteisiin jätetystä loppuselvityksestä lähetetään sähköpostilla osoitteeseen: pirjo.koskelo@ses.fi
Kehittämistuen loppuselvityksen hyväksyminen säätiössä on kaksivaiheinen prosessi. Ensin tukea myöntänyt tuotantoneuvoja käy loppuselvityksen läpi ja hyväksyy kehittämistuella tehdyn työn. Toisessa vaiheessa tuotantotukikoordinaattori tarkastaa ja hyväksyy numeerisen osuuden.
Mikäli kehittämistuella on kirjoitettu käsikirjoitus, tulee se ladata sähköiseen hakujärjestelmään hakemuksen liitteisiin.
Huom!: 
Loppuselvitys puuttuu -automaattiviesti poistuu vasta, kun loppuselvitys on hyväksytty säätiössä ja tuotantotuen viimeinen maksuerä on maksettu.
</t>
        </r>
      </text>
    </comment>
  </commentList>
</comments>
</file>

<file path=xl/sharedStrings.xml><?xml version="1.0" encoding="utf-8"?>
<sst xmlns="http://schemas.openxmlformats.org/spreadsheetml/2006/main" count="403" uniqueCount="201">
  <si>
    <t>Casting</t>
  </si>
  <si>
    <t>Muut</t>
  </si>
  <si>
    <t>Storyboard</t>
  </si>
  <si>
    <t>yks.</t>
  </si>
  <si>
    <t>arvo/yks.</t>
  </si>
  <si>
    <t>01</t>
  </si>
  <si>
    <t>02</t>
  </si>
  <si>
    <t>03</t>
  </si>
  <si>
    <t>04</t>
  </si>
  <si>
    <t>X</t>
  </si>
  <si>
    <t>yht.</t>
  </si>
  <si>
    <t>kust.yht.</t>
  </si>
  <si>
    <t>Scouting</t>
  </si>
  <si>
    <t>storyboard</t>
  </si>
  <si>
    <t>animatic</t>
  </si>
  <si>
    <t>3D supervisor</t>
  </si>
  <si>
    <t>+/-</t>
  </si>
  <si>
    <t>€</t>
  </si>
  <si>
    <t>%</t>
  </si>
  <si>
    <t>nämä sarakkeet tulevat olemaan näkymättömissä</t>
  </si>
  <si>
    <t>Suomen elokuvasäätiö</t>
  </si>
  <si>
    <t>TÄYTTÖ- JA KÄYTTÖOHJEITA</t>
  </si>
  <si>
    <t>Suojaus</t>
  </si>
  <si>
    <t xml:space="preserve">Taulukot on suojattu ja pääsy vain niihin soluihin, joita täyttäminen edellyttää. </t>
  </si>
  <si>
    <t>Mutta esim. rivien lisääminen ja poistaminen ei onnistu ilman suojauksen poistamista</t>
  </si>
  <si>
    <t>Suojaus poistetaan komennoilla</t>
  </si>
  <si>
    <t>Työkalut</t>
  </si>
  <si>
    <t>Poista taulukon suojaus</t>
  </si>
  <si>
    <t>Suojaus laitetaan takaisin komennoilla</t>
  </si>
  <si>
    <t>Suojaa taulukko</t>
  </si>
  <si>
    <t>Suojaus on hyvä pitää päällä aina kuin mahdollista ja poistaa vain tarvittaessa.</t>
  </si>
  <si>
    <t>Erittely -taulukon sarakkeessa A on punaisella kolmiolla merkitty kohdat, joissa kommentteja ja täyttöohjeita ko. riville.</t>
  </si>
  <si>
    <t>Vie kursori kolmion kohdalle niin kommentti aukeaa.</t>
  </si>
  <si>
    <t>Jos poistat tai lisäät rivejä Erittely -taulukkoon täytyy samat muutokset tehdä myös LoppuselvitysErittely -taulukkoon.</t>
  </si>
  <si>
    <t xml:space="preserve">Vihje: </t>
  </si>
  <si>
    <t>Rivien poistamisen sijaan voi tarpeettomat rivit piilottaa tai määrittää rivikorkeus 0:ksi, jolloin välttyy kaavojen sotkemisen vaaralta.</t>
  </si>
  <si>
    <t>Lisää rivejä aina jos mahdollista yhteenlaskettavien solujen "väliin" niin sinun ei tarvitse muistaa korjata laskukaavaa</t>
  </si>
  <si>
    <t>lisättyjen rivien mukaisesti.</t>
  </si>
  <si>
    <t>Erittely -taulukon sarakkeissa K ja L on yhteenlaskukaavoja, jos haluat ne näkyviin levennä saraketta nykyisestä 0:sta 8:saan.</t>
  </si>
  <si>
    <t>Palkkojen merkitsemisestä</t>
  </si>
  <si>
    <t>Jos työn suorittaja ei ole työsuhteessa tuotantoyhtiöön merkitse kokonaissumma "nimi" -riville ja jätä lomakorvaus ja</t>
  </si>
  <si>
    <t>lakisääteiset palkansivukulut 0:ksi (nollaksi).Tämä koskee esim. alihankintana tehtävää työtä sekä työ- ja käyttökorvauksia.</t>
  </si>
  <si>
    <t>KEHITTELYN BUDJETOINTI- JA TILITYSLOMAKKEET</t>
  </si>
  <si>
    <t>Yleistä Erittely -taulukosta</t>
  </si>
  <si>
    <t>Budjetoidut kustannukset siirtyvät Erittely -taulukosta LoppuselvitysErittely taulukkoon.</t>
  </si>
  <si>
    <t>Erittely -taulukon täyttöhje:</t>
  </si>
  <si>
    <t>lkm.</t>
  </si>
  <si>
    <t>1) lkm -sarakeeseen täytyy merkitä aina joku luku, vaikka se olisi 1, jotta kertolaskukaava toimisi</t>
  </si>
  <si>
    <t>2) yks.- sarakkeeseen voit merkitä yksikön esim. min., tunti, päivä, km, hlöä</t>
  </si>
  <si>
    <t xml:space="preserve">3) X -sarakkeeseen voit merkitä kertoimen jos haluat laskea esim. työntekijöiden määrä x öiden määrä x hinta/yö </t>
  </si>
  <si>
    <t>4) arvo/yks. -sarakkeeseen on toinen pakollinen sarake lkm. -sarakkeen lisäksi, jotta kertolaskukaava toimisi</t>
  </si>
  <si>
    <t xml:space="preserve">Lomakorvauksen ja palkansivukulut merkitään "lkm" -sarakkeeseenomille riveilleen prosentti lukuna (prosenttimerkkiä </t>
  </si>
  <si>
    <t>ei tarvitse näppäillä, se tulee automaattisesti).</t>
  </si>
  <si>
    <t>Jos et halua eritellä lomakorvausta erikseen, merkitse riville palkansivukulut "lkm" -sarakkeeseen lomakorvauksen ja</t>
  </si>
  <si>
    <t>palkansivukulujen yhteenlaskettu prosentti lukuna (prosenttimerkkiä ei tarvitse näppäillä, se tulee automaattisesti).</t>
  </si>
  <si>
    <t>Eri taulukot sisältävät kommentteja, joissa ohjeita täyttämiseen ja asiointiin säätiön kanssa.</t>
  </si>
  <si>
    <t>Kommentit merkitty punaisella kolmiolla, esimerkki alla.</t>
  </si>
  <si>
    <t>FINANCING PLAN</t>
  </si>
  <si>
    <t>Date:</t>
  </si>
  <si>
    <t>Status</t>
  </si>
  <si>
    <t>Date</t>
  </si>
  <si>
    <t>to be applied /applied /confirmed</t>
  </si>
  <si>
    <t>SUPPORT OF THE FINNISH FILM FOUNDATION</t>
  </si>
  <si>
    <t>Development support</t>
  </si>
  <si>
    <t>Production support</t>
  </si>
  <si>
    <t>Total</t>
  </si>
  <si>
    <t>AVEK</t>
  </si>
  <si>
    <t>Nordic Film &amp; TV Fund NFTF</t>
  </si>
  <si>
    <t>Eurimages</t>
  </si>
  <si>
    <t>Creative Europe / MEDIA</t>
  </si>
  <si>
    <t>DOMESTIC PRE SALES (all sources of financing and euro amounts)</t>
  </si>
  <si>
    <t>TV sales</t>
  </si>
  <si>
    <t>MG from the distributor</t>
  </si>
  <si>
    <t>Foreign pre sale</t>
  </si>
  <si>
    <t>Foreign co-producer</t>
  </si>
  <si>
    <t>Domestic co-producers</t>
  </si>
  <si>
    <t>Domestic other financing</t>
  </si>
  <si>
    <t>PRODUCTION COMPANY´S SELF-FINANCING  (with breakdown)</t>
  </si>
  <si>
    <t>Total financing of the film</t>
  </si>
  <si>
    <t>OTHER DOMESTIC FINANCING (all sources of financing and euro amount)</t>
  </si>
  <si>
    <t>FOREIGN FINANCE (all sources of financing and euro amount)</t>
  </si>
  <si>
    <t>FOREIGN PUBLIC SUPPORT (all sources of financing and euro amount)</t>
  </si>
  <si>
    <t>OTHER DOMESTIC PUBLIC SUPPORT (all sources of financing and euro amount)</t>
  </si>
  <si>
    <t>BUDGET</t>
  </si>
  <si>
    <t>Budget dated</t>
  </si>
  <si>
    <t>amount</t>
  </si>
  <si>
    <t>unit</t>
  </si>
  <si>
    <t>cost/unit</t>
  </si>
  <si>
    <t>subtotal</t>
  </si>
  <si>
    <t>total</t>
  </si>
  <si>
    <t>RIGHTS AND SCREENPLAY</t>
  </si>
  <si>
    <t>Option</t>
  </si>
  <si>
    <t>name</t>
  </si>
  <si>
    <t>Rights</t>
  </si>
  <si>
    <t>Screenwriter</t>
  </si>
  <si>
    <t>Dramaturgist</t>
  </si>
  <si>
    <t>Other costs</t>
  </si>
  <si>
    <t>TOTAL RIGHTS AND SCREENPLAY</t>
  </si>
  <si>
    <t>PRE PRODUCTION CREW</t>
  </si>
  <si>
    <t>Producer´s fee</t>
  </si>
  <si>
    <t>Producer (employed)</t>
  </si>
  <si>
    <t>holiday compensation</t>
  </si>
  <si>
    <t>social charges</t>
  </si>
  <si>
    <t>Unit production manager</t>
  </si>
  <si>
    <t>Production assistant</t>
  </si>
  <si>
    <t>Director</t>
  </si>
  <si>
    <t>Assistant director</t>
  </si>
  <si>
    <t>Director of Photography</t>
  </si>
  <si>
    <t>Sound designer</t>
  </si>
  <si>
    <t>Art director</t>
  </si>
  <si>
    <t>Costume designer</t>
  </si>
  <si>
    <t>Location manager</t>
  </si>
  <si>
    <t>Production accountant</t>
  </si>
  <si>
    <t>Others</t>
  </si>
  <si>
    <t>VFX design</t>
  </si>
  <si>
    <t>VFX designer</t>
  </si>
  <si>
    <t>VFX producer</t>
  </si>
  <si>
    <t>Postproduction coordinator</t>
  </si>
  <si>
    <t>VFX artist</t>
  </si>
  <si>
    <t>Previz designer</t>
  </si>
  <si>
    <t>Storyboard artist</t>
  </si>
  <si>
    <t>Animation</t>
  </si>
  <si>
    <t>Technical director</t>
  </si>
  <si>
    <t>Character design</t>
  </si>
  <si>
    <t>Background design</t>
  </si>
  <si>
    <t>TOTAL PRE PRODUCTION CREW</t>
  </si>
  <si>
    <t>TRANSPORTATION, TRAVELS AND ACCOMMODATION</t>
  </si>
  <si>
    <t>Travels</t>
  </si>
  <si>
    <t>Accommodation</t>
  </si>
  <si>
    <t>Cars, company´s own</t>
  </si>
  <si>
    <t>Cars, rented</t>
  </si>
  <si>
    <t>Fuel etc. maintaining costs</t>
  </si>
  <si>
    <t>Daily allowances</t>
  </si>
  <si>
    <t>Mileage allowance</t>
  </si>
  <si>
    <t>TOTAL TRANSPORTATION, TRAVELS AND ACCOMMODATION</t>
  </si>
  <si>
    <t>OTHER PRE PRODUCTION COSTS</t>
  </si>
  <si>
    <r>
      <t xml:space="preserve">equipment </t>
    </r>
    <r>
      <rPr>
        <i/>
        <sz val="10"/>
        <rFont val="Arial Narrow"/>
        <family val="2"/>
      </rPr>
      <t>own/rented</t>
    </r>
    <r>
      <rPr>
        <i/>
        <sz val="8"/>
        <rFont val="Arial Narrow"/>
        <family val="2"/>
      </rPr>
      <t xml:space="preserve"> (choose one)</t>
    </r>
  </si>
  <si>
    <t>materials</t>
  </si>
  <si>
    <t>Tests</t>
  </si>
  <si>
    <r>
      <t xml:space="preserve">camera equipment </t>
    </r>
    <r>
      <rPr>
        <i/>
        <sz val="10"/>
        <rFont val="Arial Narrow"/>
        <family val="2"/>
      </rPr>
      <t>own/rented</t>
    </r>
    <r>
      <rPr>
        <i/>
        <sz val="8"/>
        <rFont val="Arial Narrow"/>
        <family val="2"/>
      </rPr>
      <t xml:space="preserve"> (choose one)</t>
    </r>
  </si>
  <si>
    <r>
      <t xml:space="preserve">sound equipment   </t>
    </r>
    <r>
      <rPr>
        <i/>
        <sz val="8"/>
        <rFont val="Arial Narrow"/>
        <family val="2"/>
      </rPr>
      <t>own/rented (choose one)</t>
    </r>
  </si>
  <si>
    <r>
      <t xml:space="preserve">light equioment  </t>
    </r>
    <r>
      <rPr>
        <i/>
        <sz val="8"/>
        <rFont val="Arial Narrow"/>
        <family val="2"/>
      </rPr>
      <t>own/rented (choose one)</t>
    </r>
  </si>
  <si>
    <t>digital unit</t>
  </si>
  <si>
    <t>backup</t>
  </si>
  <si>
    <t>Trailer</t>
  </si>
  <si>
    <t xml:space="preserve">editor </t>
  </si>
  <si>
    <t>assistant editor</t>
  </si>
  <si>
    <t>off line unit</t>
  </si>
  <si>
    <t>animation tests</t>
  </si>
  <si>
    <t>technical tests</t>
  </si>
  <si>
    <t>lisence expenses</t>
  </si>
  <si>
    <t>Translations</t>
  </si>
  <si>
    <t>Promotion material</t>
  </si>
  <si>
    <t>Promotion photos</t>
  </si>
  <si>
    <t>Phone costs</t>
  </si>
  <si>
    <t>Auditing</t>
  </si>
  <si>
    <t>Juridical costs</t>
  </si>
  <si>
    <t>Acquisition of foreign financing</t>
  </si>
  <si>
    <t>travels</t>
  </si>
  <si>
    <t>accommodation</t>
  </si>
  <si>
    <t>entry fees</t>
  </si>
  <si>
    <t>daily allowances</t>
  </si>
  <si>
    <t>translations</t>
  </si>
  <si>
    <t>negotiations</t>
  </si>
  <si>
    <t>postage and freight</t>
  </si>
  <si>
    <t xml:space="preserve">phone </t>
  </si>
  <si>
    <t>other costs</t>
  </si>
  <si>
    <t>TOTAL OTHER PRE PRODUCTION COSTS</t>
  </si>
  <si>
    <t>TOTAL SRIPT AND PRE PRODUCTION</t>
  </si>
  <si>
    <t>Name of the film:</t>
  </si>
  <si>
    <t>Production company:</t>
  </si>
  <si>
    <t>FINAL REPORT</t>
  </si>
  <si>
    <t>Summary of the pre production costs</t>
  </si>
  <si>
    <t>Script and rights</t>
  </si>
  <si>
    <t>budget</t>
  </si>
  <si>
    <t>balance</t>
  </si>
  <si>
    <t>costs</t>
  </si>
  <si>
    <t>Pre production crew</t>
  </si>
  <si>
    <t>Transportation and accommodation</t>
  </si>
  <si>
    <t>Other pre production costs</t>
  </si>
  <si>
    <t>Total script and pre production</t>
  </si>
  <si>
    <t>Financing</t>
  </si>
  <si>
    <t>financing-</t>
  </si>
  <si>
    <t>financing</t>
  </si>
  <si>
    <t>plan</t>
  </si>
  <si>
    <t>TOTAL FINANCING</t>
  </si>
  <si>
    <t>The undersigned hereby certifies that the information provided in this form is accurate, sincere and complete.</t>
  </si>
  <si>
    <t>(Place and date)</t>
  </si>
  <si>
    <t>producer´s signature</t>
  </si>
  <si>
    <t>PREP RODUCTION CREW</t>
  </si>
  <si>
    <t>Backround design</t>
  </si>
  <si>
    <t>ACTUAL SOCIAL CHARGES</t>
  </si>
  <si>
    <t>TOTAL PREP RODUCTION CREW</t>
  </si>
  <si>
    <t>Total      costs</t>
  </si>
  <si>
    <t>Budgeted costs</t>
  </si>
  <si>
    <t>Balance</t>
  </si>
  <si>
    <t>DETAILED FINAL REPORT</t>
  </si>
  <si>
    <t>Fuel etc. Maintaining costs</t>
  </si>
  <si>
    <t>equipment</t>
  </si>
  <si>
    <t>TOTAL SCRIPT AND PRE PRODUCTION</t>
  </si>
  <si>
    <t>ISAN number</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</si>
</sst>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mk&quot;;[Red]\-#,##0\ &quot;mk&quot;"/>
    <numFmt numFmtId="167" formatCode="#,##0.00\ &quot;mk&quot;;[Red]\-#,##0.00\ &quot;mk&quot;"/>
    <numFmt numFmtId="168" formatCode="[$-40B]d\.\ mmmm&quot;ta &quot;yyyy"/>
    <numFmt numFmtId="169" formatCode="00000"/>
    <numFmt numFmtId="170" formatCode="0.0\ %"/>
    <numFmt numFmtId="171" formatCode="#,##0\ &quot;mk&quot;;\-#,##0\ &quot;mk&quot;"/>
    <numFmt numFmtId="172" formatCode="#,##0.00\ &quot;mk&quot;;\-#,##0.00\ &quot;mk&quot;"/>
    <numFmt numFmtId="173" formatCode="_-* #,##0\ &quot;mk&quot;_-;\-* #,##0\ &quot;mk&quot;_-;_-* &quot;-&quot;\ &quot;mk&quot;_-;_-@_-"/>
    <numFmt numFmtId="174" formatCode="_-* #,##0\ _m_k_-;\-* #,##0\ _m_k_-;_-* &quot;-&quot;\ _m_k_-;_-@_-"/>
    <numFmt numFmtId="175" formatCode="_-* #,##0.00\ &quot;mk&quot;_-;\-* #,##0.00\ &quot;mk&quot;_-;_-* &quot;-&quot;??\ &quot;mk&quot;_-;_-@_-"/>
    <numFmt numFmtId="176" formatCode="_-* #,##0.00\ _m_k_-;\-* #,##0.00\ _m_k_-;_-* &quot;-&quot;??\ _m_k_-;_-@_-"/>
    <numFmt numFmtId="177" formatCode="#,##0\ &quot;EUR&quot;;\-#,##0\ &quot;EUR&quot;"/>
    <numFmt numFmtId="178" formatCode="#,##0\ &quot;EUR&quot;;[Red]\-#,##0\ &quot;EUR&quot;"/>
    <numFmt numFmtId="179" formatCode="#,##0.00\ &quot;EUR&quot;;\-#,##0.00\ &quot;EUR&quot;"/>
    <numFmt numFmtId="180" formatCode="#,##0.00\ &quot;EUR&quot;;[Red]\-#,##0.00\ &quot;EUR&quot;"/>
    <numFmt numFmtId="181" formatCode="_-* #,##0\ &quot;EUR&quot;_-;\-* #,##0\ &quot;EUR&quot;_-;_-* &quot;-&quot;\ &quot;EUR&quot;_-;_-@_-"/>
    <numFmt numFmtId="182" formatCode="_-* #,##0\ _E_U_R_-;\-* #,##0\ _E_U_R_-;_-* &quot;-&quot;\ _E_U_R_-;_-@_-"/>
    <numFmt numFmtId="183" formatCode="_-* #,##0.00\ &quot;EUR&quot;_-;\-* #,##0.00\ &quot;EUR&quot;_-;_-* &quot;-&quot;??\ &quot;EUR&quot;_-;_-@_-"/>
    <numFmt numFmtId="184" formatCode="_-* #,##0.00\ _E_U_R_-;\-* #,##0.00\ _E_U_R_-;_-* &quot;-&quot;??\ _E_U_R_-;_-@_-"/>
    <numFmt numFmtId="185" formatCode="0%"/>
    <numFmt numFmtId="186" formatCode="0.00%"/>
    <numFmt numFmtId="187" formatCode="d/m/yy"/>
    <numFmt numFmtId="188" formatCode="d/m/yy\ h:mm"/>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00000000"/>
    <numFmt numFmtId="198" formatCode="0.0"/>
    <numFmt numFmtId="199" formatCode="0.0000"/>
    <numFmt numFmtId="200" formatCode="mm/yy"/>
    <numFmt numFmtId="201" formatCode="#,##0_ ;\-#,##0\ "/>
    <numFmt numFmtId="202" formatCode="0.000"/>
    <numFmt numFmtId="203" formatCode="0.00000"/>
    <numFmt numFmtId="204" formatCode="0.000000"/>
    <numFmt numFmtId="205" formatCode="\á\ 0.00"/>
    <numFmt numFmtId="206" formatCode="#,##0.0"/>
    <numFmt numFmtId="207" formatCode="#,##0.000"/>
    <numFmt numFmtId="208" formatCode="#,##0.0000"/>
    <numFmt numFmtId="209" formatCode="mmm"/>
    <numFmt numFmtId="210" formatCode="d\.m\.yyyy;@"/>
    <numFmt numFmtId="211" formatCode="#,##0\ &quot;€&quot;"/>
    <numFmt numFmtId="212" formatCode="&quot;Kyllä&quot;;&quot;Kyllä&quot;;&quot;Ei&quot;"/>
    <numFmt numFmtId="213" formatCode="&quot;Tosi&quot;;&quot;Tosi&quot;;&quot;Epätosi&quot;"/>
    <numFmt numFmtId="214" formatCode="&quot;Käytössä&quot;;&quot;Käytössä&quot;;&quot;Ei käytössä&quot;"/>
    <numFmt numFmtId="215" formatCode="[$€-2]\ #\ ##,000_);[Red]\([$€-2]\ #\ ##,000\)"/>
  </numFmts>
  <fonts count="60">
    <font>
      <sz val="10"/>
      <name val="Arial"/>
      <family val="0"/>
    </font>
    <font>
      <sz val="10"/>
      <name val="MS Sans Serif"/>
      <family val="2"/>
    </font>
    <font>
      <b/>
      <sz val="10"/>
      <name val="Arial Narrow"/>
      <family val="2"/>
    </font>
    <font>
      <b/>
      <sz val="9"/>
      <name val="Arial Narrow"/>
      <family val="2"/>
    </font>
    <font>
      <sz val="10"/>
      <name val="Arial Narrow"/>
      <family val="2"/>
    </font>
    <font>
      <sz val="9"/>
      <name val="Arial Narrow"/>
      <family val="2"/>
    </font>
    <font>
      <sz val="9"/>
      <name val="Arial"/>
      <family val="2"/>
    </font>
    <font>
      <b/>
      <sz val="10"/>
      <name val="Arial"/>
      <family val="2"/>
    </font>
    <font>
      <b/>
      <sz val="12"/>
      <name val="Arial Narrow"/>
      <family val="2"/>
    </font>
    <font>
      <u val="single"/>
      <sz val="10"/>
      <color indexed="36"/>
      <name val="Book Antiqua"/>
      <family val="1"/>
    </font>
    <font>
      <u val="single"/>
      <sz val="10"/>
      <color indexed="12"/>
      <name val="Book Antiqua"/>
      <family val="1"/>
    </font>
    <font>
      <sz val="8"/>
      <name val="Tahoma"/>
      <family val="2"/>
    </font>
    <font>
      <b/>
      <sz val="8"/>
      <name val="Tahoma"/>
      <family val="2"/>
    </font>
    <font>
      <b/>
      <sz val="9"/>
      <name val="Arial"/>
      <family val="2"/>
    </font>
    <font>
      <sz val="8"/>
      <name val="Arial"/>
      <family val="2"/>
    </font>
    <font>
      <b/>
      <sz val="11"/>
      <name val="Arial Narrow"/>
      <family val="2"/>
    </font>
    <font>
      <sz val="11"/>
      <name val="Arial Narrow"/>
      <family val="2"/>
    </font>
    <font>
      <sz val="10"/>
      <name val="Book Antiqua"/>
      <family val="1"/>
    </font>
    <font>
      <sz val="12"/>
      <name val="Arial Narrow"/>
      <family val="2"/>
    </font>
    <font>
      <i/>
      <sz val="10"/>
      <name val="Arial Narrow"/>
      <family val="2"/>
    </font>
    <font>
      <i/>
      <sz val="8"/>
      <name val="Arial Narrow"/>
      <family val="2"/>
    </font>
    <font>
      <sz val="9"/>
      <name val="Tahoma"/>
      <family val="2"/>
    </font>
    <font>
      <b/>
      <sz val="9"/>
      <name val="Tahoma"/>
      <family val="2"/>
    </font>
    <font>
      <sz val="8"/>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10"/>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b/>
      <sz val="11"/>
      <color indexed="10"/>
      <name val="Arial Narrow"/>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1"/>
      <color rgb="FFFF0000"/>
      <name val="Arial Narrow"/>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7"/>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medium"/>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color indexed="63"/>
      </right>
      <top style="medium"/>
      <bottom style="medium"/>
    </border>
    <border>
      <left style="medium"/>
      <right style="medium"/>
      <top style="medium"/>
      <bottom style="medium"/>
    </border>
    <border>
      <left style="medium"/>
      <right style="thin"/>
      <top>
        <color indexed="63"/>
      </top>
      <bottom style="medium"/>
    </border>
    <border>
      <left style="thin"/>
      <right>
        <color indexed="63"/>
      </right>
      <top>
        <color indexed="63"/>
      </top>
      <bottom>
        <color indexed="63"/>
      </bottom>
    </border>
    <border>
      <left style="thin"/>
      <right style="medium"/>
      <top style="thin"/>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color indexed="63"/>
      </top>
      <bottom style="thin"/>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 fillId="0" borderId="0" applyNumberFormat="0" applyFill="0" applyBorder="0" applyAlignment="0" applyProtection="0"/>
    <xf numFmtId="0" fontId="0" fillId="26" borderId="1" applyNumberFormat="0" applyFont="0" applyAlignment="0" applyProtection="0"/>
    <xf numFmtId="0" fontId="43" fillId="27" borderId="0" applyNumberFormat="0" applyBorder="0" applyAlignment="0" applyProtection="0"/>
    <xf numFmtId="0" fontId="10" fillId="0" borderId="0" applyNumberFormat="0" applyFill="0" applyBorder="0" applyAlignment="0" applyProtection="0"/>
    <xf numFmtId="0" fontId="44" fillId="28" borderId="0" applyNumberFormat="0" applyBorder="0" applyAlignment="0" applyProtection="0"/>
    <xf numFmtId="0" fontId="45" fillId="29" borderId="2" applyNumberFormat="0" applyAlignment="0" applyProtection="0"/>
    <xf numFmtId="0" fontId="46" fillId="0" borderId="3" applyNumberFormat="0" applyFill="0" applyAlignment="0" applyProtection="0"/>
    <xf numFmtId="0" fontId="47" fillId="30" borderId="0" applyNumberFormat="0" applyBorder="0" applyAlignment="0" applyProtection="0"/>
    <xf numFmtId="0" fontId="17" fillId="0" borderId="0">
      <alignment/>
      <protection/>
    </xf>
    <xf numFmtId="0" fontId="1" fillId="0" borderId="0">
      <alignment/>
      <protection/>
    </xf>
    <xf numFmtId="0" fontId="6" fillId="0" borderId="0">
      <alignment/>
      <protection/>
    </xf>
    <xf numFmtId="0" fontId="1" fillId="0" borderId="0">
      <alignment/>
      <protection/>
    </xf>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31" borderId="2" applyNumberFormat="0" applyAlignment="0" applyProtection="0"/>
    <xf numFmtId="0" fontId="55" fillId="32" borderId="8" applyNumberFormat="0" applyAlignment="0" applyProtection="0"/>
    <xf numFmtId="0" fontId="56"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cellStyleXfs>
  <cellXfs count="299">
    <xf numFmtId="0" fontId="0" fillId="0" borderId="0" xfId="0" applyAlignment="1">
      <alignment/>
    </xf>
    <xf numFmtId="3" fontId="4" fillId="0" borderId="0" xfId="48" applyNumberFormat="1" applyFont="1" applyBorder="1" applyAlignment="1">
      <alignment horizontal="right"/>
      <protection/>
    </xf>
    <xf numFmtId="0" fontId="4" fillId="0" borderId="0" xfId="48" applyFont="1" applyBorder="1" applyAlignment="1">
      <alignment horizontal="center"/>
      <protection/>
    </xf>
    <xf numFmtId="0" fontId="1" fillId="0" borderId="0" xfId="48">
      <alignment/>
      <protection/>
    </xf>
    <xf numFmtId="0" fontId="5" fillId="0" borderId="0" xfId="48" applyFont="1" applyBorder="1" applyAlignment="1">
      <alignment horizontal="center"/>
      <protection/>
    </xf>
    <xf numFmtId="0" fontId="3" fillId="0" borderId="0" xfId="48" applyFont="1" applyFill="1" applyBorder="1" applyAlignment="1">
      <alignment horizontal="center"/>
      <protection/>
    </xf>
    <xf numFmtId="3" fontId="5" fillId="0" borderId="0" xfId="48" applyNumberFormat="1" applyFont="1" applyBorder="1" applyAlignment="1">
      <alignment horizontal="right"/>
      <protection/>
    </xf>
    <xf numFmtId="3" fontId="6" fillId="0" borderId="0" xfId="0" applyNumberFormat="1" applyFont="1" applyAlignment="1">
      <alignment/>
    </xf>
    <xf numFmtId="0" fontId="6" fillId="0" borderId="0" xfId="0" applyFont="1" applyAlignment="1">
      <alignment/>
    </xf>
    <xf numFmtId="3" fontId="3" fillId="0" borderId="0" xfId="48" applyNumberFormat="1" applyFont="1" applyBorder="1" applyAlignment="1">
      <alignment horizontal="center"/>
      <protection/>
    </xf>
    <xf numFmtId="169" fontId="6" fillId="0" borderId="0" xfId="0" applyNumberFormat="1" applyFont="1" applyAlignment="1">
      <alignment/>
    </xf>
    <xf numFmtId="49" fontId="2" fillId="0" borderId="0" xfId="48" applyNumberFormat="1" applyFont="1" applyFill="1" applyBorder="1" applyAlignment="1">
      <alignment horizontal="center"/>
      <protection/>
    </xf>
    <xf numFmtId="49" fontId="2" fillId="0" borderId="0" xfId="48" applyNumberFormat="1" applyFont="1" applyAlignment="1">
      <alignment horizontal="center"/>
      <protection/>
    </xf>
    <xf numFmtId="14" fontId="2" fillId="0" borderId="0" xfId="48" applyNumberFormat="1" applyFont="1" applyBorder="1" applyAlignment="1">
      <alignment horizontal="left"/>
      <protection/>
    </xf>
    <xf numFmtId="0" fontId="3" fillId="0" borderId="10" xfId="48" applyNumberFormat="1" applyFont="1" applyFill="1" applyBorder="1" applyAlignment="1" applyProtection="1">
      <alignment horizontal="center" wrapText="1"/>
      <protection/>
    </xf>
    <xf numFmtId="3" fontId="5" fillId="0" borderId="0" xfId="48" applyNumberFormat="1" applyFont="1" applyBorder="1" applyAlignment="1" applyProtection="1">
      <alignment horizontal="right"/>
      <protection locked="0"/>
    </xf>
    <xf numFmtId="0" fontId="5" fillId="0" borderId="0" xfId="48" applyFont="1" applyBorder="1" applyAlignment="1" applyProtection="1">
      <alignment horizontal="center"/>
      <protection locked="0"/>
    </xf>
    <xf numFmtId="3" fontId="4" fillId="0" borderId="0" xfId="48" applyNumberFormat="1" applyFont="1" applyBorder="1" applyAlignment="1" applyProtection="1">
      <alignment horizontal="right"/>
      <protection locked="0"/>
    </xf>
    <xf numFmtId="0" fontId="3" fillId="0" borderId="0" xfId="48" applyFont="1" applyFill="1" applyBorder="1" applyAlignment="1" applyProtection="1">
      <alignment horizontal="center"/>
      <protection locked="0"/>
    </xf>
    <xf numFmtId="3" fontId="5" fillId="0" borderId="11" xfId="48" applyNumberFormat="1" applyFont="1" applyBorder="1" applyAlignment="1" applyProtection="1">
      <alignment horizontal="right"/>
      <protection locked="0"/>
    </xf>
    <xf numFmtId="3" fontId="3" fillId="0" borderId="0" xfId="48" applyNumberFormat="1" applyFont="1" applyBorder="1" applyAlignment="1" applyProtection="1">
      <alignment horizontal="right"/>
      <protection locked="0"/>
    </xf>
    <xf numFmtId="3" fontId="3" fillId="0" borderId="0" xfId="48" applyNumberFormat="1" applyFont="1" applyFill="1" applyBorder="1" applyAlignment="1" applyProtection="1">
      <alignment horizontal="right"/>
      <protection locked="0"/>
    </xf>
    <xf numFmtId="3" fontId="5" fillId="0" borderId="11" xfId="48" applyNumberFormat="1" applyFont="1" applyFill="1" applyBorder="1" applyAlignment="1" applyProtection="1">
      <alignment horizontal="right"/>
      <protection locked="0"/>
    </xf>
    <xf numFmtId="3" fontId="5" fillId="0" borderId="0" xfId="48" applyNumberFormat="1" applyFont="1" applyFill="1" applyBorder="1" applyAlignment="1" applyProtection="1">
      <alignment horizontal="right"/>
      <protection locked="0"/>
    </xf>
    <xf numFmtId="3" fontId="2" fillId="0" borderId="0" xfId="48" applyNumberFormat="1" applyFont="1" applyBorder="1" applyAlignment="1" applyProtection="1">
      <alignment horizontal="right"/>
      <protection locked="0"/>
    </xf>
    <xf numFmtId="3" fontId="3" fillId="33" borderId="12" xfId="48" applyNumberFormat="1" applyFont="1" applyFill="1" applyBorder="1" applyAlignment="1" applyProtection="1">
      <alignment horizontal="right"/>
      <protection locked="0"/>
    </xf>
    <xf numFmtId="0" fontId="2" fillId="0" borderId="0" xfId="48" applyFont="1" applyBorder="1" applyAlignment="1" applyProtection="1">
      <alignment horizontal="left"/>
      <protection locked="0"/>
    </xf>
    <xf numFmtId="0" fontId="3" fillId="0" borderId="0" xfId="48" applyFont="1" applyBorder="1" applyAlignment="1" applyProtection="1">
      <alignment horizontal="left"/>
      <protection locked="0"/>
    </xf>
    <xf numFmtId="1" fontId="2" fillId="0" borderId="0" xfId="48" applyNumberFormat="1" applyFont="1" applyFill="1" applyBorder="1" applyAlignment="1" applyProtection="1">
      <alignment horizontal="center"/>
      <protection/>
    </xf>
    <xf numFmtId="0" fontId="2" fillId="0" borderId="0" xfId="48" applyFont="1" applyBorder="1" applyAlignment="1" applyProtection="1">
      <alignment horizontal="left"/>
      <protection/>
    </xf>
    <xf numFmtId="0" fontId="3" fillId="0" borderId="0" xfId="48" applyFont="1" applyBorder="1" applyAlignment="1" applyProtection="1">
      <alignment horizontal="left"/>
      <protection/>
    </xf>
    <xf numFmtId="1" fontId="2" fillId="0" borderId="13" xfId="48" applyNumberFormat="1" applyFont="1" applyFill="1" applyBorder="1" applyAlignment="1" applyProtection="1">
      <alignment horizontal="center"/>
      <protection/>
    </xf>
    <xf numFmtId="0" fontId="3" fillId="0" borderId="13" xfId="48" applyFont="1" applyBorder="1" applyAlignment="1" applyProtection="1">
      <alignment horizontal="left"/>
      <protection/>
    </xf>
    <xf numFmtId="1" fontId="2" fillId="0" borderId="0" xfId="48" applyNumberFormat="1" applyFont="1" applyAlignment="1" applyProtection="1">
      <alignment horizontal="center"/>
      <protection/>
    </xf>
    <xf numFmtId="1" fontId="2" fillId="0" borderId="11" xfId="48" applyNumberFormat="1" applyFont="1" applyBorder="1" applyAlignment="1" applyProtection="1">
      <alignment horizontal="center"/>
      <protection/>
    </xf>
    <xf numFmtId="1" fontId="2" fillId="0" borderId="0" xfId="48" applyNumberFormat="1" applyFont="1" applyBorder="1" applyAlignment="1" applyProtection="1">
      <alignment horizontal="center"/>
      <protection/>
    </xf>
    <xf numFmtId="1" fontId="2" fillId="0" borderId="11" xfId="48" applyNumberFormat="1" applyFont="1" applyFill="1" applyBorder="1" applyAlignment="1" applyProtection="1">
      <alignment horizontal="center"/>
      <protection/>
    </xf>
    <xf numFmtId="1" fontId="2" fillId="0" borderId="0" xfId="48" applyNumberFormat="1" applyFont="1" applyFill="1" applyBorder="1" applyAlignment="1" applyProtection="1">
      <alignment horizontal="right"/>
      <protection/>
    </xf>
    <xf numFmtId="1" fontId="2" fillId="0" borderId="0" xfId="0" applyNumberFormat="1" applyFont="1" applyAlignment="1" applyProtection="1">
      <alignment horizontal="center"/>
      <protection/>
    </xf>
    <xf numFmtId="49" fontId="2" fillId="0" borderId="0" xfId="48" applyNumberFormat="1" applyFont="1" applyFill="1" applyBorder="1" applyAlignment="1" applyProtection="1">
      <alignment horizontal="center"/>
      <protection/>
    </xf>
    <xf numFmtId="49" fontId="2" fillId="0" borderId="0" xfId="48" applyNumberFormat="1" applyFont="1" applyAlignment="1" applyProtection="1">
      <alignment horizontal="center"/>
      <protection/>
    </xf>
    <xf numFmtId="0" fontId="5" fillId="0" borderId="0" xfId="48" applyFont="1" applyBorder="1" applyAlignment="1" applyProtection="1">
      <alignment horizontal="center"/>
      <protection/>
    </xf>
    <xf numFmtId="0" fontId="3" fillId="0" borderId="0" xfId="48" applyFont="1" applyBorder="1" applyAlignment="1" applyProtection="1">
      <alignment horizontal="center"/>
      <protection locked="0"/>
    </xf>
    <xf numFmtId="3" fontId="0" fillId="0" borderId="0" xfId="0" applyNumberFormat="1" applyAlignment="1" applyProtection="1">
      <alignment horizontal="right"/>
      <protection locked="0"/>
    </xf>
    <xf numFmtId="0" fontId="5" fillId="0" borderId="11" xfId="48" applyFont="1" applyBorder="1" applyAlignment="1" applyProtection="1">
      <alignment horizontal="center"/>
      <protection locked="0"/>
    </xf>
    <xf numFmtId="1" fontId="5" fillId="0" borderId="13" xfId="48" applyNumberFormat="1" applyFont="1" applyFill="1" applyBorder="1" applyAlignment="1" applyProtection="1">
      <alignment horizontal="center"/>
      <protection locked="0"/>
    </xf>
    <xf numFmtId="3" fontId="5" fillId="0" borderId="13" xfId="48" applyNumberFormat="1" applyFont="1" applyFill="1" applyBorder="1" applyAlignment="1" applyProtection="1">
      <alignment horizontal="right"/>
      <protection locked="0"/>
    </xf>
    <xf numFmtId="0" fontId="5" fillId="0" borderId="0" xfId="48" applyFont="1" applyFill="1" applyBorder="1" applyAlignment="1" applyProtection="1">
      <alignment horizontal="center"/>
      <protection locked="0"/>
    </xf>
    <xf numFmtId="170" fontId="5" fillId="0" borderId="0" xfId="48" applyNumberFormat="1" applyFont="1" applyFill="1" applyBorder="1" applyAlignment="1" applyProtection="1">
      <alignment horizontal="right"/>
      <protection locked="0"/>
    </xf>
    <xf numFmtId="1" fontId="5" fillId="0" borderId="11" xfId="48" applyNumberFormat="1" applyFont="1" applyFill="1" applyBorder="1" applyAlignment="1" applyProtection="1">
      <alignment horizontal="center"/>
      <protection locked="0"/>
    </xf>
    <xf numFmtId="0" fontId="5" fillId="0" borderId="11" xfId="48" applyFont="1" applyFill="1" applyBorder="1" applyAlignment="1" applyProtection="1">
      <alignment horizontal="center"/>
      <protection locked="0"/>
    </xf>
    <xf numFmtId="1" fontId="5" fillId="0" borderId="0" xfId="48" applyNumberFormat="1" applyFont="1" applyFill="1" applyBorder="1" applyAlignment="1" applyProtection="1">
      <alignment horizontal="center"/>
      <protection locked="0"/>
    </xf>
    <xf numFmtId="0" fontId="3" fillId="33" borderId="11" xfId="48" applyFont="1" applyFill="1" applyBorder="1" applyAlignment="1" applyProtection="1">
      <alignment horizontal="center"/>
      <protection locked="0"/>
    </xf>
    <xf numFmtId="0" fontId="3" fillId="33" borderId="12" xfId="48" applyFont="1" applyFill="1" applyBorder="1" applyAlignment="1" applyProtection="1">
      <alignment horizontal="center"/>
      <protection locked="0"/>
    </xf>
    <xf numFmtId="0" fontId="3" fillId="0" borderId="0" xfId="48" applyFont="1" applyBorder="1" applyAlignment="1" applyProtection="1">
      <alignment horizontal="center"/>
      <protection/>
    </xf>
    <xf numFmtId="3" fontId="3" fillId="0" borderId="0" xfId="48" applyNumberFormat="1" applyFont="1" applyBorder="1" applyAlignment="1" applyProtection="1">
      <alignment horizontal="right"/>
      <protection/>
    </xf>
    <xf numFmtId="49" fontId="3" fillId="0" borderId="10" xfId="48" applyNumberFormat="1" applyFont="1" applyFill="1" applyBorder="1" applyAlignment="1" applyProtection="1">
      <alignment horizontal="center" wrapText="1"/>
      <protection/>
    </xf>
    <xf numFmtId="0" fontId="3" fillId="0" borderId="0" xfId="48" applyNumberFormat="1" applyFont="1" applyFill="1" applyBorder="1" applyAlignment="1" applyProtection="1">
      <alignment horizontal="center" wrapText="1"/>
      <protection/>
    </xf>
    <xf numFmtId="170" fontId="5" fillId="0" borderId="0" xfId="0" applyNumberFormat="1" applyFont="1" applyAlignment="1" applyProtection="1">
      <alignment horizontal="right"/>
      <protection/>
    </xf>
    <xf numFmtId="3" fontId="6" fillId="0" borderId="0" xfId="0" applyNumberFormat="1" applyFont="1" applyAlignment="1" applyProtection="1">
      <alignment horizontal="right"/>
      <protection/>
    </xf>
    <xf numFmtId="0" fontId="4" fillId="0" borderId="0" xfId="48" applyFont="1" applyBorder="1" applyAlignment="1" applyProtection="1">
      <alignment horizontal="left"/>
      <protection/>
    </xf>
    <xf numFmtId="49" fontId="2" fillId="0" borderId="11" xfId="48" applyNumberFormat="1" applyFont="1" applyBorder="1" applyAlignment="1">
      <alignment horizontal="center"/>
      <protection/>
    </xf>
    <xf numFmtId="49" fontId="2" fillId="0" borderId="11" xfId="48" applyNumberFormat="1" applyFont="1" applyFill="1" applyBorder="1" applyAlignment="1">
      <alignment horizontal="center"/>
      <protection/>
    </xf>
    <xf numFmtId="49" fontId="2" fillId="0" borderId="0" xfId="0" applyNumberFormat="1" applyFont="1" applyAlignment="1">
      <alignment horizontal="center"/>
    </xf>
    <xf numFmtId="3" fontId="4" fillId="0" borderId="0" xfId="48" applyNumberFormat="1" applyFont="1" applyBorder="1" applyAlignment="1" applyProtection="1">
      <alignment horizontal="right"/>
      <protection/>
    </xf>
    <xf numFmtId="0" fontId="4" fillId="0" borderId="0" xfId="48" applyFont="1" applyBorder="1" applyAlignment="1" applyProtection="1">
      <alignment horizontal="center"/>
      <protection/>
    </xf>
    <xf numFmtId="0" fontId="3" fillId="0" borderId="0" xfId="48" applyFont="1" applyFill="1" applyBorder="1" applyAlignment="1" applyProtection="1">
      <alignment horizontal="center"/>
      <protection/>
    </xf>
    <xf numFmtId="170" fontId="5" fillId="0" borderId="14" xfId="0" applyNumberFormat="1" applyFont="1" applyBorder="1" applyAlignment="1" applyProtection="1">
      <alignment horizontal="right"/>
      <protection/>
    </xf>
    <xf numFmtId="170" fontId="5" fillId="0" borderId="15" xfId="0" applyNumberFormat="1" applyFont="1" applyBorder="1" applyAlignment="1" applyProtection="1">
      <alignment horizontal="right"/>
      <protection/>
    </xf>
    <xf numFmtId="170" fontId="5" fillId="0" borderId="16" xfId="0" applyNumberFormat="1" applyFont="1" applyBorder="1" applyAlignment="1" applyProtection="1">
      <alignment horizontal="right"/>
      <protection/>
    </xf>
    <xf numFmtId="170" fontId="5" fillId="33" borderId="16" xfId="0" applyNumberFormat="1" applyFont="1" applyFill="1" applyBorder="1" applyAlignment="1" applyProtection="1">
      <alignment horizontal="right"/>
      <protection/>
    </xf>
    <xf numFmtId="0" fontId="4" fillId="0" borderId="0" xfId="48" applyFont="1" applyBorder="1" applyAlignment="1" applyProtection="1">
      <alignment/>
      <protection/>
    </xf>
    <xf numFmtId="49" fontId="3" fillId="0" borderId="17" xfId="48" applyNumberFormat="1" applyFont="1" applyFill="1" applyBorder="1" applyAlignment="1" applyProtection="1">
      <alignment horizontal="center" wrapText="1"/>
      <protection/>
    </xf>
    <xf numFmtId="0" fontId="3" fillId="0" borderId="14" xfId="48" applyNumberFormat="1" applyFont="1" applyFill="1" applyBorder="1" applyAlignment="1" applyProtection="1">
      <alignment horizontal="center" wrapText="1"/>
      <protection/>
    </xf>
    <xf numFmtId="170" fontId="5" fillId="0" borderId="13" xfId="0" applyNumberFormat="1" applyFont="1" applyBorder="1" applyAlignment="1" applyProtection="1">
      <alignment horizontal="right"/>
      <protection/>
    </xf>
    <xf numFmtId="14" fontId="5" fillId="0" borderId="0" xfId="48" applyNumberFormat="1" applyFont="1" applyBorder="1" applyAlignment="1" applyProtection="1">
      <alignment horizontal="left"/>
      <protection locked="0"/>
    </xf>
    <xf numFmtId="0" fontId="1" fillId="0" borderId="0" xfId="48" applyAlignment="1">
      <alignment/>
      <protection/>
    </xf>
    <xf numFmtId="0" fontId="0" fillId="0" borderId="0" xfId="0"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2" fillId="0" borderId="0" xfId="48" applyFont="1" applyBorder="1" applyAlignment="1" applyProtection="1">
      <alignment/>
      <protection locked="0"/>
    </xf>
    <xf numFmtId="0" fontId="4" fillId="0" borderId="0" xfId="48" applyFont="1" applyBorder="1" applyAlignment="1" applyProtection="1">
      <alignment/>
      <protection locked="0"/>
    </xf>
    <xf numFmtId="0" fontId="4" fillId="0" borderId="11" xfId="48" applyFont="1" applyBorder="1" applyAlignment="1" applyProtection="1">
      <alignment/>
      <protection locked="0"/>
    </xf>
    <xf numFmtId="0" fontId="2" fillId="0" borderId="0" xfId="48" applyFont="1" applyFill="1" applyBorder="1" applyAlignment="1" applyProtection="1">
      <alignment/>
      <protection locked="0"/>
    </xf>
    <xf numFmtId="0" fontId="4" fillId="0" borderId="0" xfId="48" applyFont="1" applyFill="1" applyBorder="1" applyAlignment="1" applyProtection="1">
      <alignment/>
      <protection locked="0"/>
    </xf>
    <xf numFmtId="0" fontId="4" fillId="0" borderId="13" xfId="48" applyFont="1" applyFill="1" applyBorder="1" applyAlignment="1" applyProtection="1">
      <alignment/>
      <protection locked="0"/>
    </xf>
    <xf numFmtId="0" fontId="4" fillId="0" borderId="11" xfId="48" applyFont="1" applyFill="1"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2" fillId="33" borderId="11" xfId="48" applyFont="1" applyFill="1" applyBorder="1" applyAlignment="1" applyProtection="1">
      <alignment/>
      <protection locked="0"/>
    </xf>
    <xf numFmtId="0" fontId="13" fillId="0" borderId="0" xfId="0" applyFont="1" applyAlignment="1" applyProtection="1">
      <alignment/>
      <protection/>
    </xf>
    <xf numFmtId="0" fontId="2" fillId="0" borderId="0" xfId="48" applyFont="1" applyBorder="1" applyAlignment="1" applyProtection="1">
      <alignment/>
      <protection/>
    </xf>
    <xf numFmtId="3" fontId="5" fillId="0" borderId="14" xfId="0" applyNumberFormat="1" applyFont="1" applyBorder="1" applyAlignment="1" applyProtection="1">
      <alignment/>
      <protection/>
    </xf>
    <xf numFmtId="3" fontId="5" fillId="0" borderId="0" xfId="0" applyNumberFormat="1" applyFont="1" applyAlignment="1" applyProtection="1">
      <alignment/>
      <protection/>
    </xf>
    <xf numFmtId="0" fontId="4" fillId="0" borderId="11" xfId="48" applyFont="1" applyBorder="1" applyAlignment="1" applyProtection="1">
      <alignment/>
      <protection/>
    </xf>
    <xf numFmtId="3" fontId="5" fillId="0" borderId="15" xfId="0" applyNumberFormat="1" applyFont="1" applyBorder="1" applyAlignment="1" applyProtection="1">
      <alignment/>
      <protection/>
    </xf>
    <xf numFmtId="3" fontId="5" fillId="0" borderId="11" xfId="0" applyNumberFormat="1" applyFont="1" applyBorder="1" applyAlignment="1" applyProtection="1">
      <alignment/>
      <protection/>
    </xf>
    <xf numFmtId="3" fontId="5" fillId="0" borderId="16" xfId="0" applyNumberFormat="1" applyFont="1" applyBorder="1" applyAlignment="1" applyProtection="1">
      <alignment/>
      <protection/>
    </xf>
    <xf numFmtId="3" fontId="5" fillId="0" borderId="12" xfId="0" applyNumberFormat="1" applyFont="1" applyBorder="1" applyAlignment="1" applyProtection="1">
      <alignment/>
      <protection/>
    </xf>
    <xf numFmtId="0" fontId="2" fillId="0" borderId="0" xfId="48" applyFont="1" applyFill="1" applyBorder="1" applyAlignment="1" applyProtection="1">
      <alignment/>
      <protection/>
    </xf>
    <xf numFmtId="3" fontId="5" fillId="0" borderId="13" xfId="0" applyNumberFormat="1" applyFont="1" applyBorder="1" applyAlignment="1" applyProtection="1">
      <alignment/>
      <protection/>
    </xf>
    <xf numFmtId="3" fontId="5" fillId="0" borderId="14" xfId="0" applyNumberFormat="1" applyFont="1" applyBorder="1" applyAlignment="1" applyProtection="1">
      <alignment/>
      <protection locked="0"/>
    </xf>
    <xf numFmtId="0" fontId="4" fillId="0" borderId="0" xfId="48" applyFont="1" applyFill="1" applyBorder="1" applyAlignment="1" applyProtection="1">
      <alignment/>
      <protection/>
    </xf>
    <xf numFmtId="3" fontId="5" fillId="0" borderId="0" xfId="0" applyNumberFormat="1" applyFont="1" applyBorder="1" applyAlignment="1" applyProtection="1">
      <alignment/>
      <protection/>
    </xf>
    <xf numFmtId="0" fontId="4" fillId="0" borderId="11" xfId="48" applyFont="1" applyFill="1" applyBorder="1" applyAlignment="1" applyProtection="1">
      <alignment/>
      <protection/>
    </xf>
    <xf numFmtId="0" fontId="2" fillId="0" borderId="11" xfId="48" applyFont="1" applyFill="1"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1" fontId="2" fillId="33" borderId="11" xfId="48" applyNumberFormat="1" applyFont="1" applyFill="1" applyBorder="1" applyAlignment="1" applyProtection="1">
      <alignment horizontal="right"/>
      <protection/>
    </xf>
    <xf numFmtId="0" fontId="2" fillId="33" borderId="11" xfId="48" applyFont="1" applyFill="1" applyBorder="1" applyAlignment="1" applyProtection="1">
      <alignment/>
      <protection/>
    </xf>
    <xf numFmtId="3" fontId="5" fillId="33" borderId="16" xfId="0" applyNumberFormat="1" applyFont="1" applyFill="1" applyBorder="1" applyAlignment="1" applyProtection="1">
      <alignment/>
      <protection/>
    </xf>
    <xf numFmtId="3" fontId="5" fillId="33" borderId="12" xfId="0" applyNumberFormat="1" applyFont="1" applyFill="1" applyBorder="1"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3" fontId="6" fillId="0" borderId="0" xfId="0" applyNumberFormat="1" applyFont="1" applyAlignment="1">
      <alignment/>
    </xf>
    <xf numFmtId="3" fontId="5" fillId="0" borderId="0" xfId="48" applyNumberFormat="1" applyFont="1" applyBorder="1" applyAlignment="1" applyProtection="1">
      <alignment horizontal="right"/>
      <protection/>
    </xf>
    <xf numFmtId="3" fontId="6" fillId="0" borderId="0" xfId="0" applyNumberFormat="1" applyFont="1" applyAlignment="1" applyProtection="1">
      <alignment/>
      <protection/>
    </xf>
    <xf numFmtId="169" fontId="6" fillId="0" borderId="0" xfId="0" applyNumberFormat="1" applyFont="1" applyAlignment="1" applyProtection="1">
      <alignment/>
      <protection/>
    </xf>
    <xf numFmtId="14" fontId="2" fillId="0" borderId="0" xfId="48" applyNumberFormat="1" applyFont="1" applyBorder="1" applyAlignment="1" applyProtection="1">
      <alignment horizontal="left"/>
      <protection/>
    </xf>
    <xf numFmtId="3" fontId="5" fillId="0" borderId="0" xfId="48" applyNumberFormat="1" applyFont="1" applyFill="1" applyBorder="1" applyAlignment="1" applyProtection="1">
      <alignment/>
      <protection/>
    </xf>
    <xf numFmtId="3" fontId="5" fillId="0" borderId="11" xfId="48" applyNumberFormat="1" applyFont="1" applyBorder="1" applyAlignment="1" applyProtection="1">
      <alignment horizontal="right"/>
      <protection/>
    </xf>
    <xf numFmtId="3" fontId="3" fillId="0" borderId="0" xfId="48" applyNumberFormat="1" applyFont="1" applyFill="1" applyBorder="1" applyAlignment="1" applyProtection="1">
      <alignment horizontal="right"/>
      <protection/>
    </xf>
    <xf numFmtId="3" fontId="3" fillId="0" borderId="11" xfId="48" applyNumberFormat="1" applyFont="1" applyBorder="1" applyAlignment="1" applyProtection="1">
      <alignment horizontal="right"/>
      <protection/>
    </xf>
    <xf numFmtId="3" fontId="3" fillId="33" borderId="12" xfId="48" applyNumberFormat="1" applyFont="1" applyFill="1" applyBorder="1" applyAlignment="1" applyProtection="1">
      <alignment horizontal="right"/>
      <protection/>
    </xf>
    <xf numFmtId="0" fontId="5" fillId="0" borderId="14" xfId="48" applyFont="1" applyBorder="1" applyAlignment="1" applyProtection="1">
      <alignment horizontal="center"/>
      <protection locked="0"/>
    </xf>
    <xf numFmtId="0" fontId="5" fillId="0" borderId="18" xfId="48" applyFont="1" applyBorder="1" applyAlignment="1" applyProtection="1">
      <alignment horizontal="center"/>
      <protection locked="0"/>
    </xf>
    <xf numFmtId="0" fontId="5" fillId="0" borderId="15" xfId="48" applyFont="1" applyFill="1" applyBorder="1" applyAlignment="1" applyProtection="1">
      <alignment horizontal="center"/>
      <protection locked="0"/>
    </xf>
    <xf numFmtId="0" fontId="5" fillId="0" borderId="19" xfId="48" applyFont="1" applyBorder="1" applyAlignment="1" applyProtection="1">
      <alignment horizontal="center"/>
      <protection locked="0"/>
    </xf>
    <xf numFmtId="0" fontId="5" fillId="0" borderId="14" xfId="48" applyFont="1" applyFill="1" applyBorder="1" applyAlignment="1" applyProtection="1">
      <alignment/>
      <protection/>
    </xf>
    <xf numFmtId="9" fontId="3" fillId="0" borderId="14" xfId="58" applyFont="1" applyFill="1" applyBorder="1" applyAlignment="1" applyProtection="1">
      <alignment/>
      <protection/>
    </xf>
    <xf numFmtId="3" fontId="5" fillId="0" borderId="18" xfId="48" applyNumberFormat="1" applyFont="1" applyFill="1" applyBorder="1" applyAlignment="1" applyProtection="1">
      <alignment/>
      <protection/>
    </xf>
    <xf numFmtId="3" fontId="5" fillId="0" borderId="14" xfId="48" applyNumberFormat="1" applyFont="1" applyFill="1" applyBorder="1" applyAlignment="1" applyProtection="1">
      <alignment/>
      <protection/>
    </xf>
    <xf numFmtId="3" fontId="5" fillId="0" borderId="15" xfId="48" applyNumberFormat="1" applyFont="1" applyFill="1" applyBorder="1" applyAlignment="1" applyProtection="1">
      <alignment/>
      <protection/>
    </xf>
    <xf numFmtId="0" fontId="3" fillId="0" borderId="13" xfId="48" applyNumberFormat="1" applyFont="1" applyFill="1" applyBorder="1" applyAlignment="1" applyProtection="1">
      <alignment horizontal="center"/>
      <protection locked="0"/>
    </xf>
    <xf numFmtId="3" fontId="3" fillId="0" borderId="13" xfId="48" applyNumberFormat="1" applyFont="1" applyFill="1" applyBorder="1" applyAlignment="1" applyProtection="1">
      <alignment horizontal="right"/>
      <protection locked="0"/>
    </xf>
    <xf numFmtId="3" fontId="3" fillId="0" borderId="13" xfId="48" applyNumberFormat="1" applyFont="1" applyBorder="1" applyAlignment="1" applyProtection="1">
      <alignment horizontal="center"/>
      <protection/>
    </xf>
    <xf numFmtId="0" fontId="3" fillId="0" borderId="13" xfId="48" applyFont="1" applyFill="1" applyBorder="1" applyAlignment="1" applyProtection="1">
      <alignment horizontal="center"/>
      <protection/>
    </xf>
    <xf numFmtId="0" fontId="5" fillId="0" borderId="15" xfId="48" applyFont="1" applyBorder="1" applyAlignment="1" applyProtection="1">
      <alignment horizontal="center"/>
      <protection locked="0"/>
    </xf>
    <xf numFmtId="3" fontId="5" fillId="0" borderId="14" xfId="48" applyNumberFormat="1" applyFont="1" applyBorder="1" applyAlignment="1" applyProtection="1">
      <alignment horizontal="right"/>
      <protection/>
    </xf>
    <xf numFmtId="3" fontId="5" fillId="0" borderId="18" xfId="48" applyNumberFormat="1" applyFont="1" applyBorder="1" applyAlignment="1" applyProtection="1">
      <alignment horizontal="right"/>
      <protection/>
    </xf>
    <xf numFmtId="3" fontId="5" fillId="0" borderId="15" xfId="48" applyNumberFormat="1" applyFont="1" applyBorder="1" applyAlignment="1" applyProtection="1">
      <alignment horizontal="right"/>
      <protection/>
    </xf>
    <xf numFmtId="0" fontId="5" fillId="0" borderId="12" xfId="48" applyFont="1" applyBorder="1" applyAlignment="1" applyProtection="1">
      <alignment horizontal="center"/>
      <protection locked="0"/>
    </xf>
    <xf numFmtId="0" fontId="5" fillId="0" borderId="20" xfId="48" applyFont="1" applyBorder="1" applyAlignment="1" applyProtection="1">
      <alignment horizontal="center"/>
      <protection locked="0"/>
    </xf>
    <xf numFmtId="0" fontId="5" fillId="0" borderId="14" xfId="48" applyFont="1" applyFill="1" applyBorder="1" applyAlignment="1" applyProtection="1">
      <alignment horizontal="center"/>
      <protection locked="0"/>
    </xf>
    <xf numFmtId="170" fontId="5" fillId="0" borderId="14" xfId="48" applyNumberFormat="1" applyFont="1" applyFill="1" applyBorder="1" applyAlignment="1" applyProtection="1">
      <alignment horizontal="right"/>
      <protection locked="0"/>
    </xf>
    <xf numFmtId="170" fontId="5" fillId="0" borderId="18" xfId="48" applyNumberFormat="1" applyFont="1" applyFill="1" applyBorder="1" applyAlignment="1" applyProtection="1">
      <alignment horizontal="right"/>
      <protection locked="0"/>
    </xf>
    <xf numFmtId="170" fontId="5" fillId="0" borderId="15" xfId="48" applyNumberFormat="1" applyFont="1" applyFill="1" applyBorder="1" applyAlignment="1" applyProtection="1">
      <alignment horizontal="right"/>
      <protection locked="0"/>
    </xf>
    <xf numFmtId="0" fontId="5" fillId="0" borderId="18" xfId="48" applyFont="1" applyFill="1" applyBorder="1" applyAlignment="1" applyProtection="1">
      <alignment horizontal="center"/>
      <protection locked="0"/>
    </xf>
    <xf numFmtId="3" fontId="5" fillId="0" borderId="19" xfId="48" applyNumberFormat="1" applyFont="1" applyBorder="1" applyAlignment="1" applyProtection="1">
      <alignment horizontal="right"/>
      <protection/>
    </xf>
    <xf numFmtId="3" fontId="5" fillId="0" borderId="21" xfId="48" applyNumberFormat="1" applyFont="1" applyBorder="1" applyAlignment="1" applyProtection="1">
      <alignment horizontal="right"/>
      <protection/>
    </xf>
    <xf numFmtId="3" fontId="5" fillId="0" borderId="20" xfId="48" applyNumberFormat="1" applyFont="1" applyBorder="1" applyAlignment="1" applyProtection="1">
      <alignment horizontal="right"/>
      <protection/>
    </xf>
    <xf numFmtId="3" fontId="3" fillId="0" borderId="20" xfId="48" applyNumberFormat="1" applyFont="1" applyFill="1" applyBorder="1" applyAlignment="1" applyProtection="1">
      <alignment/>
      <protection/>
    </xf>
    <xf numFmtId="3" fontId="5" fillId="0" borderId="17" xfId="48" applyNumberFormat="1" applyFont="1" applyBorder="1" applyAlignment="1" applyProtection="1">
      <alignment horizontal="right"/>
      <protection locked="0"/>
    </xf>
    <xf numFmtId="3" fontId="5" fillId="0" borderId="18" xfId="48" applyNumberFormat="1" applyFont="1" applyFill="1" applyBorder="1" applyAlignment="1" applyProtection="1">
      <alignment horizontal="right"/>
      <protection locked="0"/>
    </xf>
    <xf numFmtId="3" fontId="5" fillId="0" borderId="14" xfId="48" applyNumberFormat="1" applyFont="1" applyFill="1" applyBorder="1" applyAlignment="1" applyProtection="1">
      <alignment horizontal="right"/>
      <protection locked="0"/>
    </xf>
    <xf numFmtId="3" fontId="5" fillId="0" borderId="15" xfId="48" applyNumberFormat="1" applyFont="1" applyFill="1" applyBorder="1" applyAlignment="1" applyProtection="1">
      <alignment horizontal="right"/>
      <protection locked="0"/>
    </xf>
    <xf numFmtId="0" fontId="0" fillId="0" borderId="20" xfId="0" applyBorder="1" applyAlignment="1" applyProtection="1">
      <alignment/>
      <protection locked="0"/>
    </xf>
    <xf numFmtId="0" fontId="0" fillId="0" borderId="15" xfId="0" applyBorder="1" applyAlignment="1" applyProtection="1">
      <alignment/>
      <protection locked="0"/>
    </xf>
    <xf numFmtId="3" fontId="5" fillId="0" borderId="19" xfId="48" applyNumberFormat="1" applyFont="1" applyBorder="1" applyAlignment="1" applyProtection="1">
      <alignment horizontal="right"/>
      <protection locked="0"/>
    </xf>
    <xf numFmtId="3" fontId="5" fillId="0" borderId="20" xfId="48" applyNumberFormat="1" applyFont="1" applyBorder="1" applyAlignment="1" applyProtection="1">
      <alignment horizontal="right"/>
      <protection locked="0"/>
    </xf>
    <xf numFmtId="0" fontId="4" fillId="0" borderId="12" xfId="48" applyFont="1" applyBorder="1" applyAlignment="1" applyProtection="1">
      <alignment/>
      <protection locked="0"/>
    </xf>
    <xf numFmtId="3" fontId="5" fillId="0" borderId="12" xfId="48" applyNumberFormat="1" applyFont="1" applyBorder="1" applyAlignment="1" applyProtection="1">
      <alignment horizontal="right"/>
      <protection locked="0"/>
    </xf>
    <xf numFmtId="3" fontId="5" fillId="0" borderId="14" xfId="48" applyNumberFormat="1" applyFont="1" applyBorder="1" applyAlignment="1" applyProtection="1">
      <alignment horizontal="right"/>
      <protection locked="0"/>
    </xf>
    <xf numFmtId="3" fontId="5" fillId="0" borderId="15" xfId="48" applyNumberFormat="1" applyFont="1" applyBorder="1" applyAlignment="1" applyProtection="1">
      <alignment horizontal="right"/>
      <protection locked="0"/>
    </xf>
    <xf numFmtId="3" fontId="3" fillId="0" borderId="16" xfId="48" applyNumberFormat="1" applyFont="1" applyFill="1" applyBorder="1" applyAlignment="1" applyProtection="1">
      <alignment/>
      <protection/>
    </xf>
    <xf numFmtId="3" fontId="0" fillId="0" borderId="0" xfId="0" applyNumberFormat="1" applyBorder="1" applyAlignment="1" applyProtection="1">
      <alignment horizontal="righ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3" fontId="6" fillId="0" borderId="17" xfId="0" applyNumberFormat="1" applyFont="1" applyBorder="1" applyAlignment="1" applyProtection="1">
      <alignment/>
      <protection/>
    </xf>
    <xf numFmtId="0" fontId="6" fillId="0" borderId="17" xfId="0" applyFont="1" applyBorder="1" applyAlignment="1" applyProtection="1">
      <alignment/>
      <protection/>
    </xf>
    <xf numFmtId="3" fontId="2" fillId="33" borderId="22" xfId="48" applyNumberFormat="1" applyFont="1" applyFill="1" applyBorder="1" applyAlignment="1" applyProtection="1">
      <alignment/>
      <protection/>
    </xf>
    <xf numFmtId="170" fontId="5" fillId="0" borderId="11" xfId="48" applyNumberFormat="1" applyFont="1" applyFill="1" applyBorder="1" applyAlignment="1" applyProtection="1">
      <alignment horizontal="right"/>
      <protection locked="0"/>
    </xf>
    <xf numFmtId="0" fontId="8" fillId="0" borderId="0" xfId="48" applyFont="1" applyBorder="1" applyAlignment="1" applyProtection="1">
      <alignment horizontal="left"/>
      <protection/>
    </xf>
    <xf numFmtId="0" fontId="1" fillId="0" borderId="0" xfId="48" applyFill="1" applyAlignment="1">
      <alignment/>
      <protection/>
    </xf>
    <xf numFmtId="0" fontId="0" fillId="0" borderId="0" xfId="0" applyFill="1" applyAlignment="1">
      <alignment/>
    </xf>
    <xf numFmtId="3" fontId="2" fillId="0" borderId="0" xfId="48" applyNumberFormat="1" applyFont="1" applyFill="1" applyBorder="1" applyAlignment="1" applyProtection="1">
      <alignment/>
      <protection/>
    </xf>
    <xf numFmtId="0" fontId="6" fillId="0" borderId="0" xfId="0" applyFont="1" applyBorder="1" applyAlignment="1" applyProtection="1">
      <alignment/>
      <protection/>
    </xf>
    <xf numFmtId="0" fontId="5" fillId="0" borderId="0" xfId="48" applyFont="1" applyFill="1" applyBorder="1" applyAlignment="1" applyProtection="1">
      <alignment/>
      <protection/>
    </xf>
    <xf numFmtId="9" fontId="3" fillId="0" borderId="0" xfId="58" applyFont="1" applyFill="1" applyBorder="1" applyAlignment="1" applyProtection="1">
      <alignment/>
      <protection/>
    </xf>
    <xf numFmtId="3" fontId="3" fillId="0" borderId="0" xfId="48" applyNumberFormat="1" applyFont="1" applyFill="1" applyBorder="1" applyAlignment="1" applyProtection="1">
      <alignment/>
      <protection/>
    </xf>
    <xf numFmtId="3" fontId="3" fillId="0" borderId="0" xfId="0" applyNumberFormat="1" applyFont="1" applyBorder="1" applyAlignment="1" applyProtection="1">
      <alignment/>
      <protection/>
    </xf>
    <xf numFmtId="3" fontId="3" fillId="0" borderId="16" xfId="0" applyNumberFormat="1" applyFont="1" applyBorder="1" applyAlignment="1" applyProtection="1">
      <alignment/>
      <protection/>
    </xf>
    <xf numFmtId="3" fontId="5" fillId="0" borderId="0" xfId="48" applyNumberFormat="1" applyFont="1" applyBorder="1" applyAlignment="1" applyProtection="1">
      <alignment horizontal="left"/>
      <protection locked="0"/>
    </xf>
    <xf numFmtId="0" fontId="13" fillId="0" borderId="0" xfId="0" applyFont="1" applyAlignment="1" applyProtection="1">
      <alignment/>
      <protection locked="0"/>
    </xf>
    <xf numFmtId="0" fontId="3" fillId="0" borderId="17" xfId="48" applyNumberFormat="1" applyFont="1" applyFill="1" applyBorder="1" applyAlignment="1" applyProtection="1">
      <alignment horizontal="center" wrapText="1"/>
      <protection locked="0"/>
    </xf>
    <xf numFmtId="3" fontId="5" fillId="0" borderId="0" xfId="0" applyNumberFormat="1" applyFont="1" applyAlignment="1" applyProtection="1">
      <alignment/>
      <protection locked="0"/>
    </xf>
    <xf numFmtId="3" fontId="5" fillId="0" borderId="13" xfId="0" applyNumberFormat="1" applyFont="1" applyBorder="1" applyAlignment="1" applyProtection="1">
      <alignment/>
      <protection locked="0"/>
    </xf>
    <xf numFmtId="0" fontId="6" fillId="0" borderId="0" xfId="0" applyFont="1" applyAlignment="1" applyProtection="1">
      <alignment/>
      <protection locked="0"/>
    </xf>
    <xf numFmtId="49" fontId="2" fillId="0" borderId="11" xfId="48" applyNumberFormat="1" applyFont="1" applyFill="1" applyBorder="1" applyAlignment="1" applyProtection="1">
      <alignment horizontal="center"/>
      <protection/>
    </xf>
    <xf numFmtId="49" fontId="2" fillId="0" borderId="11" xfId="48" applyNumberFormat="1" applyFont="1" applyBorder="1" applyAlignment="1" applyProtection="1">
      <alignment horizontal="center"/>
      <protection/>
    </xf>
    <xf numFmtId="49" fontId="2" fillId="0" borderId="0" xfId="48" applyNumberFormat="1" applyFont="1" applyBorder="1" applyAlignment="1" applyProtection="1">
      <alignment horizontal="center"/>
      <protection/>
    </xf>
    <xf numFmtId="49" fontId="2" fillId="33" borderId="11" xfId="48" applyNumberFormat="1" applyFont="1" applyFill="1" applyBorder="1" applyAlignment="1" applyProtection="1">
      <alignment horizontal="right"/>
      <protection/>
    </xf>
    <xf numFmtId="49" fontId="2" fillId="0" borderId="0" xfId="48" applyNumberFormat="1" applyFont="1" applyFill="1" applyBorder="1" applyAlignment="1" applyProtection="1">
      <alignment horizontal="right"/>
      <protection/>
    </xf>
    <xf numFmtId="49" fontId="0" fillId="0" borderId="11" xfId="0" applyNumberFormat="1" applyBorder="1" applyAlignment="1" applyProtection="1">
      <alignment/>
      <protection/>
    </xf>
    <xf numFmtId="49" fontId="0" fillId="0" borderId="0" xfId="0" applyNumberFormat="1" applyBorder="1" applyAlignment="1" applyProtection="1">
      <alignment/>
      <protection/>
    </xf>
    <xf numFmtId="0" fontId="2" fillId="0" borderId="0" xfId="49" applyFont="1" applyAlignment="1" applyProtection="1">
      <alignment horizontal="right"/>
      <protection/>
    </xf>
    <xf numFmtId="3" fontId="4" fillId="0" borderId="0" xfId="48" applyNumberFormat="1" applyFont="1" applyFill="1" applyBorder="1" applyAlignment="1" applyProtection="1">
      <alignment horizontal="right"/>
      <protection/>
    </xf>
    <xf numFmtId="0" fontId="4" fillId="0" borderId="0" xfId="48" applyFont="1" applyFill="1" applyBorder="1" applyAlignment="1" applyProtection="1">
      <alignment horizontal="center"/>
      <protection/>
    </xf>
    <xf numFmtId="3" fontId="3" fillId="0" borderId="11" xfId="48" applyNumberFormat="1" applyFont="1" applyFill="1" applyBorder="1" applyAlignment="1" applyProtection="1">
      <alignment horizontal="right"/>
      <protection/>
    </xf>
    <xf numFmtId="3" fontId="3" fillId="0" borderId="11" xfId="0" applyNumberFormat="1" applyFont="1" applyBorder="1" applyAlignment="1" applyProtection="1">
      <alignment/>
      <protection/>
    </xf>
    <xf numFmtId="0" fontId="1" fillId="0" borderId="0" xfId="48" applyAlignment="1" applyProtection="1">
      <alignment/>
      <protection/>
    </xf>
    <xf numFmtId="3" fontId="2" fillId="33" borderId="23" xfId="48" applyNumberFormat="1" applyFont="1" applyFill="1" applyBorder="1" applyAlignment="1" applyProtection="1">
      <alignment/>
      <protection/>
    </xf>
    <xf numFmtId="0" fontId="2" fillId="0" borderId="0" xfId="48" applyFont="1" applyFill="1" applyBorder="1" applyAlignment="1" applyProtection="1">
      <alignment horizontal="center"/>
      <protection/>
    </xf>
    <xf numFmtId="0" fontId="2" fillId="0" borderId="0" xfId="48" applyFont="1" applyBorder="1" applyAlignment="1" applyProtection="1">
      <alignment horizontal="right"/>
      <protection/>
    </xf>
    <xf numFmtId="0" fontId="3" fillId="0" borderId="13" xfId="48" applyNumberFormat="1" applyFont="1" applyFill="1" applyBorder="1" applyAlignment="1" applyProtection="1">
      <alignment horizontal="center"/>
      <protection/>
    </xf>
    <xf numFmtId="3" fontId="3" fillId="0" borderId="13" xfId="48" applyNumberFormat="1" applyFont="1" applyFill="1" applyBorder="1" applyAlignment="1" applyProtection="1">
      <alignment horizontal="right"/>
      <protection/>
    </xf>
    <xf numFmtId="49" fontId="15" fillId="0" borderId="0" xfId="0" applyNumberFormat="1" applyFont="1" applyAlignment="1">
      <alignment/>
    </xf>
    <xf numFmtId="49" fontId="16" fillId="0" borderId="0" xfId="0" applyNumberFormat="1" applyFont="1" applyAlignment="1">
      <alignment/>
    </xf>
    <xf numFmtId="0" fontId="8" fillId="0" borderId="0" xfId="49" applyFont="1" applyProtection="1">
      <alignment/>
      <protection/>
    </xf>
    <xf numFmtId="0" fontId="5" fillId="0" borderId="0" xfId="49" applyFont="1" applyProtection="1">
      <alignment/>
      <protection locked="0"/>
    </xf>
    <xf numFmtId="0" fontId="5" fillId="0" borderId="0" xfId="49" applyFont="1">
      <alignment/>
      <protection/>
    </xf>
    <xf numFmtId="0" fontId="5" fillId="0" borderId="0" xfId="49" applyFont="1" applyProtection="1">
      <alignment/>
      <protection/>
    </xf>
    <xf numFmtId="0" fontId="4" fillId="0" borderId="0" xfId="49" applyFont="1" applyAlignment="1" applyProtection="1">
      <alignment horizontal="left"/>
      <protection/>
    </xf>
    <xf numFmtId="0" fontId="2" fillId="0" borderId="24" xfId="49" applyFont="1" applyBorder="1" applyProtection="1">
      <alignment/>
      <protection/>
    </xf>
    <xf numFmtId="0" fontId="3" fillId="0" borderId="25" xfId="49" applyFont="1" applyBorder="1" applyAlignment="1" applyProtection="1">
      <alignment horizontal="center"/>
      <protection/>
    </xf>
    <xf numFmtId="0" fontId="3" fillId="0" borderId="26" xfId="49" applyFont="1" applyBorder="1" applyAlignment="1" applyProtection="1">
      <alignment horizontal="center"/>
      <protection/>
    </xf>
    <xf numFmtId="0" fontId="3" fillId="0" borderId="27" xfId="49" applyFont="1" applyBorder="1" applyProtection="1">
      <alignment/>
      <protection/>
    </xf>
    <xf numFmtId="0" fontId="3" fillId="0" borderId="28" xfId="49" applyFont="1" applyBorder="1" applyAlignment="1" applyProtection="1">
      <alignment horizontal="center"/>
      <protection/>
    </xf>
    <xf numFmtId="0" fontId="3" fillId="0" borderId="18" xfId="49" applyFont="1" applyBorder="1" applyAlignment="1" applyProtection="1" quotePrefix="1">
      <alignment horizontal="center"/>
      <protection/>
    </xf>
    <xf numFmtId="0" fontId="4" fillId="0" borderId="29" xfId="48" applyFont="1" applyFill="1" applyBorder="1" applyProtection="1">
      <alignment/>
      <protection/>
    </xf>
    <xf numFmtId="3" fontId="5" fillId="0" borderId="28" xfId="49" applyNumberFormat="1" applyFont="1" applyBorder="1" applyProtection="1">
      <alignment/>
      <protection/>
    </xf>
    <xf numFmtId="170" fontId="5" fillId="0" borderId="30" xfId="0" applyNumberFormat="1" applyFont="1" applyBorder="1" applyAlignment="1" applyProtection="1">
      <alignment horizontal="right"/>
      <protection/>
    </xf>
    <xf numFmtId="3" fontId="5" fillId="0" borderId="18" xfId="49" applyNumberFormat="1" applyFont="1" applyBorder="1" applyProtection="1">
      <alignment/>
      <protection/>
    </xf>
    <xf numFmtId="3" fontId="2" fillId="0" borderId="31" xfId="49" applyNumberFormat="1" applyFont="1" applyBorder="1" applyProtection="1">
      <alignment/>
      <protection/>
    </xf>
    <xf numFmtId="170" fontId="3" fillId="0" borderId="32" xfId="0" applyNumberFormat="1" applyFont="1" applyBorder="1" applyAlignment="1" applyProtection="1">
      <alignment horizontal="right"/>
      <protection/>
    </xf>
    <xf numFmtId="0" fontId="3" fillId="0" borderId="25" xfId="49" applyFont="1" applyBorder="1" applyAlignment="1" applyProtection="1">
      <alignment horizontal="center"/>
      <protection locked="0"/>
    </xf>
    <xf numFmtId="0" fontId="3" fillId="0" borderId="28" xfId="49" applyFont="1" applyBorder="1" applyAlignment="1" applyProtection="1">
      <alignment horizontal="center"/>
      <protection locked="0"/>
    </xf>
    <xf numFmtId="0" fontId="5" fillId="0" borderId="27" xfId="49" applyFont="1" applyBorder="1" applyProtection="1">
      <alignment/>
      <protection locked="0"/>
    </xf>
    <xf numFmtId="3" fontId="5" fillId="0" borderId="28" xfId="49" applyNumberFormat="1" applyFont="1" applyBorder="1" applyProtection="1">
      <alignment/>
      <protection locked="0"/>
    </xf>
    <xf numFmtId="49" fontId="2" fillId="0" borderId="0" xfId="48" applyNumberFormat="1" applyFont="1" applyAlignment="1" applyProtection="1">
      <alignment horizontal="center"/>
      <protection locked="0"/>
    </xf>
    <xf numFmtId="0" fontId="5" fillId="0" borderId="33" xfId="49" applyFont="1" applyBorder="1" applyProtection="1">
      <alignment/>
      <protection locked="0"/>
    </xf>
    <xf numFmtId="3" fontId="5" fillId="0" borderId="34" xfId="49" applyNumberFormat="1" applyFont="1" applyBorder="1" applyProtection="1">
      <alignment/>
      <protection locked="0"/>
    </xf>
    <xf numFmtId="170" fontId="5" fillId="0" borderId="35" xfId="0" applyNumberFormat="1" applyFont="1" applyBorder="1" applyAlignment="1" applyProtection="1">
      <alignment horizontal="right"/>
      <protection/>
    </xf>
    <xf numFmtId="0" fontId="2" fillId="0" borderId="0" xfId="49" applyFont="1" applyProtection="1">
      <alignment/>
      <protection locked="0"/>
    </xf>
    <xf numFmtId="3" fontId="2" fillId="0" borderId="36" xfId="49" applyNumberFormat="1" applyFont="1" applyBorder="1" applyProtection="1">
      <alignment/>
      <protection/>
    </xf>
    <xf numFmtId="0" fontId="5" fillId="0" borderId="13" xfId="49" applyFont="1" applyBorder="1" applyProtection="1">
      <alignment/>
      <protection locked="0"/>
    </xf>
    <xf numFmtId="0" fontId="3" fillId="0" borderId="0" xfId="49" applyFont="1" applyProtection="1">
      <alignment/>
      <protection locked="0"/>
    </xf>
    <xf numFmtId="0" fontId="2" fillId="0" borderId="31" xfId="49" applyFont="1" applyBorder="1" applyProtection="1">
      <alignment/>
      <protection/>
    </xf>
    <xf numFmtId="3" fontId="5" fillId="0" borderId="0" xfId="49" applyNumberFormat="1" applyFont="1">
      <alignment/>
      <protection/>
    </xf>
    <xf numFmtId="0" fontId="4" fillId="0" borderId="0" xfId="47" applyFont="1">
      <alignment/>
      <protection/>
    </xf>
    <xf numFmtId="3" fontId="4" fillId="0" borderId="0" xfId="47" applyNumberFormat="1" applyFont="1">
      <alignment/>
      <protection/>
    </xf>
    <xf numFmtId="0" fontId="4" fillId="0" borderId="0" xfId="47" applyFont="1" applyProtection="1">
      <alignment/>
      <protection/>
    </xf>
    <xf numFmtId="0" fontId="8" fillId="0" borderId="0" xfId="47" applyFont="1">
      <alignment/>
      <protection/>
    </xf>
    <xf numFmtId="0" fontId="4" fillId="0" borderId="0" xfId="47" applyFont="1" applyBorder="1">
      <alignment/>
      <protection/>
    </xf>
    <xf numFmtId="0" fontId="4" fillId="0" borderId="0" xfId="47" applyFont="1" applyBorder="1" applyAlignment="1">
      <alignment horizontal="left"/>
      <protection/>
    </xf>
    <xf numFmtId="0" fontId="2" fillId="0" borderId="0" xfId="47" applyFont="1" applyAlignment="1">
      <alignment horizontal="right"/>
      <protection/>
    </xf>
    <xf numFmtId="0" fontId="4" fillId="0" borderId="0" xfId="47" applyFont="1" applyBorder="1" applyProtection="1">
      <alignment/>
      <protection/>
    </xf>
    <xf numFmtId="0" fontId="2" fillId="0" borderId="13" xfId="47" applyFont="1" applyBorder="1">
      <alignment/>
      <protection/>
    </xf>
    <xf numFmtId="0" fontId="4" fillId="0" borderId="13" xfId="47" applyFont="1" applyBorder="1">
      <alignment/>
      <protection/>
    </xf>
    <xf numFmtId="0" fontId="4" fillId="0" borderId="13" xfId="47" applyFont="1" applyBorder="1" applyProtection="1">
      <alignment/>
      <protection/>
    </xf>
    <xf numFmtId="0" fontId="2" fillId="33" borderId="37" xfId="47" applyFont="1" applyFill="1" applyBorder="1">
      <alignment/>
      <protection/>
    </xf>
    <xf numFmtId="3" fontId="18" fillId="33" borderId="38" xfId="50" applyNumberFormat="1" applyFont="1" applyFill="1" applyBorder="1">
      <alignment/>
      <protection/>
    </xf>
    <xf numFmtId="3" fontId="18" fillId="33" borderId="21" xfId="50" applyNumberFormat="1" applyFont="1" applyFill="1" applyBorder="1" applyProtection="1">
      <alignment/>
      <protection/>
    </xf>
    <xf numFmtId="0" fontId="4" fillId="0" borderId="34" xfId="47" applyFont="1" applyBorder="1" applyProtection="1">
      <alignment/>
      <protection locked="0"/>
    </xf>
    <xf numFmtId="3" fontId="4" fillId="0" borderId="0" xfId="47" applyNumberFormat="1" applyFont="1" applyBorder="1" applyProtection="1">
      <alignment/>
      <protection locked="0"/>
    </xf>
    <xf numFmtId="10" fontId="4" fillId="0" borderId="19" xfId="47" applyNumberFormat="1" applyFont="1" applyBorder="1" applyProtection="1">
      <alignment/>
      <protection/>
    </xf>
    <xf numFmtId="0" fontId="4" fillId="0" borderId="28" xfId="47" applyFont="1" applyBorder="1" applyProtection="1">
      <alignment/>
      <protection locked="0"/>
    </xf>
    <xf numFmtId="0" fontId="4" fillId="0" borderId="21" xfId="47" applyFont="1" applyBorder="1" applyAlignment="1">
      <alignment horizontal="right"/>
      <protection/>
    </xf>
    <xf numFmtId="3" fontId="4" fillId="0" borderId="10" xfId="47" applyNumberFormat="1" applyFont="1" applyBorder="1">
      <alignment/>
      <protection/>
    </xf>
    <xf numFmtId="10" fontId="4" fillId="0" borderId="10" xfId="47" applyNumberFormat="1" applyFont="1" applyBorder="1" applyProtection="1">
      <alignment/>
      <protection/>
    </xf>
    <xf numFmtId="0" fontId="2" fillId="33" borderId="37" xfId="47" applyFont="1" applyFill="1" applyBorder="1" applyAlignment="1">
      <alignment/>
      <protection/>
    </xf>
    <xf numFmtId="3" fontId="18" fillId="33" borderId="13" xfId="50" applyNumberFormat="1" applyFont="1" applyFill="1" applyBorder="1">
      <alignment/>
      <protection/>
    </xf>
    <xf numFmtId="3" fontId="18" fillId="33" borderId="39" xfId="50" applyNumberFormat="1" applyFont="1" applyFill="1" applyBorder="1" applyProtection="1">
      <alignment/>
      <protection/>
    </xf>
    <xf numFmtId="0" fontId="4" fillId="0" borderId="40" xfId="47" applyFont="1" applyBorder="1" applyProtection="1">
      <alignment/>
      <protection locked="0"/>
    </xf>
    <xf numFmtId="3" fontId="2" fillId="33" borderId="37" xfId="50" applyNumberFormat="1" applyFont="1" applyFill="1" applyBorder="1">
      <alignment/>
      <protection/>
    </xf>
    <xf numFmtId="3" fontId="18" fillId="33" borderId="37" xfId="50" applyNumberFormat="1" applyFont="1" applyFill="1" applyBorder="1">
      <alignment/>
      <protection/>
    </xf>
    <xf numFmtId="0" fontId="4" fillId="0" borderId="0" xfId="47" applyFont="1" applyBorder="1" applyAlignment="1">
      <alignment horizontal="right"/>
      <protection/>
    </xf>
    <xf numFmtId="10" fontId="4" fillId="0" borderId="39" xfId="47" applyNumberFormat="1" applyFont="1" applyBorder="1" applyProtection="1">
      <alignment/>
      <protection/>
    </xf>
    <xf numFmtId="14" fontId="4" fillId="0" borderId="0" xfId="47" applyNumberFormat="1" applyFont="1" applyProtection="1">
      <alignment/>
      <protection locked="0"/>
    </xf>
    <xf numFmtId="0" fontId="3" fillId="0" borderId="0" xfId="0" applyFont="1" applyAlignment="1">
      <alignment horizontal="left"/>
    </xf>
    <xf numFmtId="0" fontId="5" fillId="0" borderId="0" xfId="0" applyFont="1" applyAlignment="1">
      <alignment vertical="top"/>
    </xf>
    <xf numFmtId="0" fontId="5" fillId="0" borderId="0" xfId="0" applyNumberFormat="1" applyFont="1" applyAlignment="1">
      <alignment vertical="top"/>
    </xf>
    <xf numFmtId="0" fontId="5" fillId="0" borderId="0" xfId="49" applyNumberFormat="1" applyFont="1" applyProtection="1">
      <alignment/>
      <protection locked="0"/>
    </xf>
    <xf numFmtId="0" fontId="2" fillId="0" borderId="0" xfId="47" applyFont="1">
      <alignment/>
      <protection/>
    </xf>
    <xf numFmtId="0" fontId="5" fillId="0" borderId="0" xfId="47" applyFont="1">
      <alignment/>
      <protection/>
    </xf>
    <xf numFmtId="3" fontId="18" fillId="33" borderId="10" xfId="50" applyNumberFormat="1" applyFont="1" applyFill="1" applyBorder="1" applyProtection="1">
      <alignment/>
      <protection/>
    </xf>
    <xf numFmtId="49" fontId="4" fillId="0" borderId="14" xfId="47" applyNumberFormat="1" applyFont="1" applyBorder="1" applyProtection="1">
      <alignment/>
      <protection locked="0"/>
    </xf>
    <xf numFmtId="0" fontId="4" fillId="0" borderId="0" xfId="47" applyFont="1" applyProtection="1">
      <alignment/>
      <protection locked="0"/>
    </xf>
    <xf numFmtId="49" fontId="4" fillId="0" borderId="18" xfId="47" applyNumberFormat="1" applyFont="1" applyBorder="1" applyProtection="1">
      <alignment/>
      <protection locked="0"/>
    </xf>
    <xf numFmtId="49" fontId="18" fillId="33" borderId="18" xfId="50" applyNumberFormat="1" applyFont="1" applyFill="1" applyBorder="1" applyProtection="1">
      <alignment/>
      <protection/>
    </xf>
    <xf numFmtId="49" fontId="58" fillId="0" borderId="0" xfId="0" applyNumberFormat="1" applyFont="1" applyAlignment="1">
      <alignment/>
    </xf>
    <xf numFmtId="14" fontId="23" fillId="0" borderId="0" xfId="48" applyNumberFormat="1" applyFont="1" applyBorder="1" applyAlignment="1" applyProtection="1">
      <alignment horizontal="left"/>
      <protection locked="0"/>
    </xf>
    <xf numFmtId="14" fontId="5" fillId="0" borderId="0" xfId="0" applyNumberFormat="1" applyFont="1" applyAlignment="1" applyProtection="1">
      <alignment horizontal="left"/>
      <protection/>
    </xf>
    <xf numFmtId="0" fontId="2" fillId="0" borderId="12" xfId="48" applyFont="1" applyBorder="1" applyAlignment="1" applyProtection="1">
      <alignment/>
      <protection/>
    </xf>
    <xf numFmtId="0" fontId="4" fillId="0" borderId="20" xfId="48" applyFont="1" applyFill="1" applyBorder="1" applyAlignment="1" applyProtection="1">
      <alignment/>
      <protection locked="0"/>
    </xf>
    <xf numFmtId="0" fontId="3" fillId="0" borderId="11" xfId="48" applyFont="1" applyFill="1" applyBorder="1" applyAlignment="1" applyProtection="1">
      <alignment/>
      <protection/>
    </xf>
    <xf numFmtId="0" fontId="2" fillId="33" borderId="12" xfId="48" applyFont="1" applyFill="1" applyBorder="1" applyProtection="1">
      <alignment/>
      <protection/>
    </xf>
    <xf numFmtId="0" fontId="2" fillId="0" borderId="0" xfId="47" applyFont="1" applyBorder="1" applyAlignment="1">
      <alignment horizontal="right"/>
      <protection/>
    </xf>
    <xf numFmtId="0" fontId="3" fillId="0" borderId="41" xfId="49" applyFont="1" applyBorder="1" applyAlignment="1" applyProtection="1" quotePrefix="1">
      <alignment horizontal="center"/>
      <protection/>
    </xf>
    <xf numFmtId="0" fontId="4" fillId="0" borderId="29" xfId="48" applyFont="1" applyFill="1" applyBorder="1">
      <alignment/>
      <protection/>
    </xf>
    <xf numFmtId="0" fontId="15" fillId="0" borderId="24" xfId="49" applyFont="1" applyBorder="1" applyProtection="1">
      <alignment/>
      <protection/>
    </xf>
    <xf numFmtId="0" fontId="3" fillId="0" borderId="26" xfId="49" applyFont="1" applyBorder="1" applyAlignment="1" applyProtection="1">
      <alignment horizontal="center"/>
      <protection locked="0"/>
    </xf>
    <xf numFmtId="0" fontId="3" fillId="0" borderId="41" xfId="49" applyFont="1" applyBorder="1" applyAlignment="1" applyProtection="1" quotePrefix="1">
      <alignment horizontal="center"/>
      <protection locked="0"/>
    </xf>
    <xf numFmtId="0" fontId="15" fillId="0" borderId="31" xfId="49" applyFont="1" applyBorder="1" applyProtection="1">
      <alignment/>
      <protection/>
    </xf>
    <xf numFmtId="0" fontId="5" fillId="0" borderId="0" xfId="0" applyFont="1" applyAlignment="1">
      <alignment/>
    </xf>
    <xf numFmtId="0" fontId="2" fillId="0" borderId="12" xfId="48" applyFont="1" applyFill="1" applyBorder="1" applyAlignment="1" applyProtection="1">
      <alignment/>
      <protection/>
    </xf>
    <xf numFmtId="0" fontId="2" fillId="0" borderId="0" xfId="0" applyFont="1" applyAlignment="1" applyProtection="1">
      <alignment horizontal="right"/>
      <protection/>
    </xf>
    <xf numFmtId="0" fontId="4" fillId="0" borderId="40" xfId="47" applyFont="1" applyBorder="1" applyAlignment="1" applyProtection="1">
      <alignment horizontal="left"/>
      <protection locked="0"/>
    </xf>
    <xf numFmtId="0" fontId="4" fillId="0" borderId="42" xfId="47" applyFont="1" applyBorder="1" applyAlignment="1" applyProtection="1">
      <alignment horizontal="left"/>
      <protection locked="0"/>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_Rahoituslaskelma" xfId="47"/>
    <cellStyle name="Normaali_Taul1" xfId="48"/>
    <cellStyle name="Normaali_valirapo" xfId="49"/>
    <cellStyle name="Normal_FINSK BUDGET"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iina.kivela\Downloads\Production_support_budgeting_financing_and_final_report_for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hjeet"/>
      <sheetName val="DetailedBudget"/>
      <sheetName val="Summary"/>
      <sheetName val="FinancingPlan"/>
      <sheetName val="Co-prodFinPlan"/>
      <sheetName val="CashFlow"/>
      <sheetName val="InterimReport"/>
      <sheetName val="DetailedFinalReport"/>
      <sheetName val="FinalReport"/>
    </sheetNames>
    <sheetDataSet>
      <sheetData sheetId="1">
        <row r="6">
          <cell r="A6" t="str">
            <v>01</v>
          </cell>
        </row>
        <row r="14">
          <cell r="A14" t="str">
            <v>02</v>
          </cell>
        </row>
        <row r="96">
          <cell r="A96" t="str">
            <v>03</v>
          </cell>
        </row>
        <row r="107">
          <cell r="A107" t="str">
            <v>04</v>
          </cell>
        </row>
        <row r="142">
          <cell r="K1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4"/>
  <sheetViews>
    <sheetView zoomScalePageLayoutView="0" workbookViewId="0" topLeftCell="A1">
      <selection activeCell="A7" sqref="A7:IV7"/>
    </sheetView>
  </sheetViews>
  <sheetFormatPr defaultColWidth="9.140625" defaultRowHeight="12.75"/>
  <cols>
    <col min="1" max="1" width="4.28125" style="207" customWidth="1"/>
    <col min="2" max="16384" width="9.140625" style="207" customWidth="1"/>
  </cols>
  <sheetData>
    <row r="1" ht="16.5">
      <c r="A1" s="206" t="s">
        <v>20</v>
      </c>
    </row>
    <row r="2" ht="16.5">
      <c r="A2" s="206" t="s">
        <v>42</v>
      </c>
    </row>
    <row r="3" ht="16.5"/>
    <row r="4" ht="16.5">
      <c r="A4" s="206" t="s">
        <v>55</v>
      </c>
    </row>
    <row r="5" ht="16.5">
      <c r="A5" s="206" t="s">
        <v>56</v>
      </c>
    </row>
    <row r="6" ht="16.5"/>
    <row r="7" ht="16.5"/>
    <row r="8" ht="16.5">
      <c r="A8" s="206" t="s">
        <v>21</v>
      </c>
    </row>
    <row r="9" ht="16.5">
      <c r="A9" s="206" t="s">
        <v>22</v>
      </c>
    </row>
    <row r="10" ht="16.5">
      <c r="A10" s="207" t="s">
        <v>23</v>
      </c>
    </row>
    <row r="11" ht="16.5">
      <c r="A11" s="207" t="s">
        <v>24</v>
      </c>
    </row>
    <row r="13" ht="16.5">
      <c r="A13" s="207" t="s">
        <v>25</v>
      </c>
    </row>
    <row r="14" ht="16.5">
      <c r="B14" s="207" t="s">
        <v>26</v>
      </c>
    </row>
    <row r="15" ht="16.5">
      <c r="B15" s="207" t="s">
        <v>22</v>
      </c>
    </row>
    <row r="16" ht="16.5">
      <c r="B16" s="207" t="s">
        <v>27</v>
      </c>
    </row>
    <row r="17" ht="16.5">
      <c r="A17" s="207" t="s">
        <v>28</v>
      </c>
    </row>
    <row r="18" ht="16.5">
      <c r="B18" s="207" t="s">
        <v>26</v>
      </c>
    </row>
    <row r="19" ht="16.5">
      <c r="B19" s="207" t="s">
        <v>22</v>
      </c>
    </row>
    <row r="20" ht="16.5">
      <c r="B20" s="207" t="s">
        <v>29</v>
      </c>
    </row>
    <row r="22" ht="16.5">
      <c r="A22" s="207" t="s">
        <v>30</v>
      </c>
    </row>
    <row r="24" ht="16.5">
      <c r="A24" s="206" t="s">
        <v>43</v>
      </c>
    </row>
    <row r="25" ht="16.5">
      <c r="A25" s="207" t="s">
        <v>44</v>
      </c>
    </row>
    <row r="27" ht="16.5">
      <c r="A27" s="207" t="s">
        <v>31</v>
      </c>
    </row>
    <row r="28" ht="16.5">
      <c r="A28" s="207" t="s">
        <v>32</v>
      </c>
    </row>
    <row r="30" ht="16.5">
      <c r="A30" s="207" t="s">
        <v>33</v>
      </c>
    </row>
    <row r="31" ht="16.5">
      <c r="A31" s="207" t="s">
        <v>34</v>
      </c>
    </row>
    <row r="32" ht="16.5">
      <c r="A32" s="207" t="s">
        <v>35</v>
      </c>
    </row>
    <row r="34" ht="16.5">
      <c r="A34" s="207" t="s">
        <v>36</v>
      </c>
    </row>
    <row r="35" ht="16.5">
      <c r="A35" s="207" t="s">
        <v>37</v>
      </c>
    </row>
    <row r="37" ht="16.5">
      <c r="A37" s="207" t="s">
        <v>38</v>
      </c>
    </row>
    <row r="39" ht="16.5">
      <c r="A39" s="206" t="s">
        <v>45</v>
      </c>
    </row>
    <row r="41" spans="3:8" ht="16.5">
      <c r="C41" s="207" t="s">
        <v>46</v>
      </c>
      <c r="D41" s="207" t="s">
        <v>3</v>
      </c>
      <c r="E41" s="207" t="s">
        <v>9</v>
      </c>
      <c r="F41" s="207" t="s">
        <v>4</v>
      </c>
      <c r="G41" s="207" t="s">
        <v>10</v>
      </c>
      <c r="H41" s="207" t="s">
        <v>11</v>
      </c>
    </row>
    <row r="43" ht="16.5">
      <c r="A43" s="207" t="s">
        <v>47</v>
      </c>
    </row>
    <row r="44" ht="16.5">
      <c r="A44" s="207" t="s">
        <v>48</v>
      </c>
    </row>
    <row r="45" ht="16.5">
      <c r="A45" s="207" t="s">
        <v>49</v>
      </c>
    </row>
    <row r="46" ht="16.5">
      <c r="A46" s="207" t="s">
        <v>50</v>
      </c>
    </row>
    <row r="48" ht="16.5">
      <c r="A48" s="207" t="s">
        <v>39</v>
      </c>
    </row>
    <row r="49" ht="16.5">
      <c r="A49" s="207" t="s">
        <v>40</v>
      </c>
    </row>
    <row r="50" ht="16.5">
      <c r="A50" s="207" t="s">
        <v>41</v>
      </c>
    </row>
    <row r="52" ht="16.5">
      <c r="A52" s="207" t="s">
        <v>51</v>
      </c>
    </row>
    <row r="53" ht="16.5">
      <c r="A53" s="207" t="s">
        <v>52</v>
      </c>
    </row>
    <row r="54" ht="16.5">
      <c r="A54" s="207" t="s">
        <v>53</v>
      </c>
    </row>
    <row r="55" ht="16.5">
      <c r="A55" s="207" t="s">
        <v>54</v>
      </c>
    </row>
    <row r="57" ht="16.5">
      <c r="A57" s="206" t="s">
        <v>39</v>
      </c>
    </row>
    <row r="58" ht="16.5">
      <c r="A58" s="207" t="s">
        <v>40</v>
      </c>
    </row>
    <row r="59" ht="16.5">
      <c r="A59" s="207" t="s">
        <v>41</v>
      </c>
    </row>
    <row r="61" ht="16.5">
      <c r="A61" s="207" t="s">
        <v>51</v>
      </c>
    </row>
    <row r="62" ht="16.5">
      <c r="A62" s="207" t="s">
        <v>52</v>
      </c>
    </row>
    <row r="63" ht="16.5">
      <c r="A63" s="207" t="s">
        <v>53</v>
      </c>
    </row>
    <row r="64" ht="16.5">
      <c r="A64" s="207" t="s">
        <v>54</v>
      </c>
    </row>
  </sheetData>
  <sheetProtection/>
  <printOptions/>
  <pageMargins left="0.5905511811023623" right="0" top="0.5905511811023623" bottom="0.3937007874015748"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Q145"/>
  <sheetViews>
    <sheetView tabSelected="1" zoomScalePageLayoutView="0" workbookViewId="0" topLeftCell="A1">
      <pane ySplit="5" topLeftCell="A6" activePane="bottomLeft" state="frozen"/>
      <selection pane="topLeft" activeCell="A1" sqref="A1"/>
      <selection pane="bottomLeft" activeCell="G20" sqref="G20"/>
    </sheetView>
  </sheetViews>
  <sheetFormatPr defaultColWidth="9.140625" defaultRowHeight="12.75"/>
  <cols>
    <col min="1" max="1" width="3.421875" style="63" customWidth="1"/>
    <col min="2" max="2" width="19.7109375" style="78" customWidth="1"/>
    <col min="3" max="3" width="30.00390625" style="78" customWidth="1"/>
    <col min="4" max="4" width="6.8515625" style="78" customWidth="1"/>
    <col min="5" max="5" width="6.28125" style="78" customWidth="1"/>
    <col min="6" max="6" width="5.00390625" style="78" customWidth="1"/>
    <col min="7" max="7" width="7.00390625" style="43" customWidth="1"/>
    <col min="8" max="8" width="8.00390625" style="116" customWidth="1"/>
    <col min="9" max="10" width="9.140625" style="113" customWidth="1"/>
    <col min="11" max="11" width="8.7109375" style="78" hidden="1" customWidth="1"/>
    <col min="12" max="16384" width="9.140625" style="77" customWidth="1"/>
  </cols>
  <sheetData>
    <row r="1" spans="1:17" ht="15.75">
      <c r="A1" s="11"/>
      <c r="B1" s="172" t="s">
        <v>83</v>
      </c>
      <c r="C1" s="26"/>
      <c r="D1" s="42"/>
      <c r="E1" s="42"/>
      <c r="F1" s="42"/>
      <c r="G1" s="20"/>
      <c r="H1" s="115"/>
      <c r="I1" s="41"/>
      <c r="J1" s="41"/>
      <c r="K1" s="17"/>
      <c r="L1" s="2"/>
      <c r="M1" s="76"/>
      <c r="N1" s="76"/>
      <c r="O1" s="76"/>
      <c r="P1" s="76"/>
      <c r="Q1" s="76"/>
    </row>
    <row r="2" spans="1:17" ht="13.5">
      <c r="A2" s="11"/>
      <c r="B2" s="203" t="s">
        <v>170</v>
      </c>
      <c r="C2" s="26"/>
      <c r="D2" s="42"/>
      <c r="E2" s="42"/>
      <c r="F2" s="42"/>
      <c r="G2" s="20"/>
      <c r="H2" s="115"/>
      <c r="I2" s="41"/>
      <c r="J2" s="41"/>
      <c r="K2" s="17"/>
      <c r="L2" s="2"/>
      <c r="M2" s="76"/>
      <c r="N2" s="76"/>
      <c r="O2" s="76"/>
      <c r="P2" s="76"/>
      <c r="Q2" s="76"/>
    </row>
    <row r="3" spans="1:17" ht="13.5" customHeight="1">
      <c r="A3" s="11"/>
      <c r="B3" s="203" t="s">
        <v>169</v>
      </c>
      <c r="C3" s="26"/>
      <c r="D3" s="29" t="s">
        <v>84</v>
      </c>
      <c r="E3" s="24"/>
      <c r="G3" s="281"/>
      <c r="I3" s="282">
        <f>'[1]Summary'!H5</f>
        <v>0</v>
      </c>
      <c r="J3" s="117"/>
      <c r="K3" s="17"/>
      <c r="L3" s="2"/>
      <c r="M3" s="76"/>
      <c r="N3" s="76"/>
      <c r="O3" s="76"/>
      <c r="P3" s="76"/>
      <c r="Q3" s="76"/>
    </row>
    <row r="4" spans="1:17" ht="12.75">
      <c r="A4" s="11"/>
      <c r="B4" s="26"/>
      <c r="C4" s="26"/>
      <c r="D4" s="79"/>
      <c r="E4" s="79"/>
      <c r="F4" s="26"/>
      <c r="G4" s="24"/>
      <c r="H4" s="118"/>
      <c r="I4" s="117"/>
      <c r="J4" s="117"/>
      <c r="K4" s="17"/>
      <c r="L4" s="2"/>
      <c r="M4" s="76"/>
      <c r="N4" s="76"/>
      <c r="O4" s="76"/>
      <c r="P4" s="76"/>
      <c r="Q4" s="76"/>
    </row>
    <row r="5" spans="1:17" ht="15" customHeight="1">
      <c r="A5" s="11"/>
      <c r="B5" s="27"/>
      <c r="C5" s="27"/>
      <c r="D5" s="204" t="s">
        <v>85</v>
      </c>
      <c r="E5" s="204" t="s">
        <v>86</v>
      </c>
      <c r="F5" s="204" t="s">
        <v>9</v>
      </c>
      <c r="G5" s="205" t="s">
        <v>87</v>
      </c>
      <c r="H5" s="135" t="s">
        <v>88</v>
      </c>
      <c r="I5" s="136" t="s">
        <v>89</v>
      </c>
      <c r="J5" s="66"/>
      <c r="K5" s="182" t="s">
        <v>19</v>
      </c>
      <c r="L5" s="2"/>
      <c r="M5" s="76"/>
      <c r="N5" s="76"/>
      <c r="O5" s="76"/>
      <c r="P5" s="76"/>
      <c r="Q5" s="76"/>
    </row>
    <row r="6" spans="1:17" ht="12.75">
      <c r="A6" s="40" t="s">
        <v>5</v>
      </c>
      <c r="B6" s="91" t="s">
        <v>90</v>
      </c>
      <c r="C6" s="80"/>
      <c r="D6" s="166"/>
      <c r="E6" s="88"/>
      <c r="F6" s="167"/>
      <c r="G6" s="165"/>
      <c r="H6" s="168"/>
      <c r="I6" s="169"/>
      <c r="J6" s="176"/>
      <c r="K6" s="64"/>
      <c r="L6" s="200"/>
      <c r="M6" s="76"/>
      <c r="N6" s="76"/>
      <c r="O6" s="76"/>
      <c r="P6" s="76"/>
      <c r="Q6" s="76"/>
    </row>
    <row r="7" spans="1:17" ht="13.5">
      <c r="A7" s="12"/>
      <c r="B7" s="81" t="s">
        <v>91</v>
      </c>
      <c r="C7" s="81" t="s">
        <v>92</v>
      </c>
      <c r="D7" s="124"/>
      <c r="E7" s="16"/>
      <c r="F7" s="124"/>
      <c r="G7" s="15"/>
      <c r="H7" s="138">
        <f>IF(F7=0,D7*G7,D7*F7*G7)</f>
        <v>0</v>
      </c>
      <c r="I7" s="128"/>
      <c r="J7" s="177"/>
      <c r="K7" s="64"/>
      <c r="L7" s="200"/>
      <c r="M7" s="76"/>
      <c r="N7" s="76"/>
      <c r="O7" s="76"/>
      <c r="P7" s="76"/>
      <c r="Q7" s="76"/>
    </row>
    <row r="8" spans="1:17" ht="13.5">
      <c r="A8" s="12"/>
      <c r="B8" s="81" t="s">
        <v>93</v>
      </c>
      <c r="C8" s="81" t="s">
        <v>92</v>
      </c>
      <c r="D8" s="124"/>
      <c r="E8" s="16"/>
      <c r="F8" s="124"/>
      <c r="G8" s="15"/>
      <c r="H8" s="138">
        <f>IF(F8=0,D8*G8,D8*F8*G8)</f>
        <v>0</v>
      </c>
      <c r="I8" s="131"/>
      <c r="J8" s="119"/>
      <c r="K8" s="64"/>
      <c r="L8" s="200"/>
      <c r="M8" s="76"/>
      <c r="N8" s="76"/>
      <c r="O8" s="76"/>
      <c r="P8" s="76"/>
      <c r="Q8" s="76"/>
    </row>
    <row r="9" spans="1:17" ht="13.5">
      <c r="A9" s="12"/>
      <c r="B9" s="81" t="s">
        <v>94</v>
      </c>
      <c r="C9" s="81" t="s">
        <v>92</v>
      </c>
      <c r="D9" s="124"/>
      <c r="E9" s="16"/>
      <c r="F9" s="124"/>
      <c r="G9" s="15"/>
      <c r="H9" s="138">
        <f>IF(F9=0,D9*G9,D9*F9*G9)</f>
        <v>0</v>
      </c>
      <c r="I9" s="128"/>
      <c r="J9" s="177"/>
      <c r="K9" s="64"/>
      <c r="L9" s="200"/>
      <c r="M9" s="76"/>
      <c r="N9" s="76"/>
      <c r="O9" s="76"/>
      <c r="P9" s="76"/>
      <c r="Q9" s="76"/>
    </row>
    <row r="10" spans="1:17" ht="13.5">
      <c r="A10" s="12"/>
      <c r="B10" s="81" t="s">
        <v>95</v>
      </c>
      <c r="C10" s="81" t="s">
        <v>92</v>
      </c>
      <c r="D10" s="124"/>
      <c r="E10" s="16"/>
      <c r="F10" s="124"/>
      <c r="G10" s="15"/>
      <c r="H10" s="138">
        <f>IF(F10=0,D10*G10,D10*F10*G10)</f>
        <v>0</v>
      </c>
      <c r="I10" s="128"/>
      <c r="J10" s="177"/>
      <c r="K10" s="64"/>
      <c r="L10" s="200"/>
      <c r="M10" s="76"/>
      <c r="N10" s="76"/>
      <c r="O10" s="76"/>
      <c r="P10" s="76"/>
      <c r="Q10" s="76"/>
    </row>
    <row r="11" spans="1:17" ht="14.25" thickBot="1">
      <c r="A11" s="61"/>
      <c r="B11" s="82" t="s">
        <v>96</v>
      </c>
      <c r="C11" s="82" t="s">
        <v>92</v>
      </c>
      <c r="D11" s="137"/>
      <c r="E11" s="44"/>
      <c r="F11" s="137"/>
      <c r="G11" s="159"/>
      <c r="H11" s="140">
        <f>IF(F11=0,D11*G11,D11*F11*G11)</f>
        <v>0</v>
      </c>
      <c r="I11" s="132">
        <f>SUM(H7:H11)</f>
        <v>0</v>
      </c>
      <c r="J11" s="119"/>
      <c r="K11" s="64"/>
      <c r="L11" s="200"/>
      <c r="M11" s="76"/>
      <c r="N11" s="76"/>
      <c r="O11" s="76"/>
      <c r="P11" s="76"/>
      <c r="Q11" s="76"/>
    </row>
    <row r="12" spans="1:17" ht="15.75" customHeight="1" thickBot="1">
      <c r="A12" s="189"/>
      <c r="B12" s="283" t="s">
        <v>97</v>
      </c>
      <c r="C12" s="160"/>
      <c r="D12" s="141"/>
      <c r="E12" s="141"/>
      <c r="F12" s="141"/>
      <c r="G12" s="161"/>
      <c r="H12" s="151"/>
      <c r="I12" s="164">
        <f>K12</f>
        <v>0</v>
      </c>
      <c r="J12" s="179"/>
      <c r="K12" s="122">
        <f>I11</f>
        <v>0</v>
      </c>
      <c r="L12" s="200"/>
      <c r="M12" s="76"/>
      <c r="N12" s="76"/>
      <c r="O12" s="76"/>
      <c r="P12" s="76"/>
      <c r="Q12" s="76"/>
    </row>
    <row r="13" spans="1:17" ht="13.5">
      <c r="A13" s="190"/>
      <c r="B13" s="91"/>
      <c r="C13" s="81"/>
      <c r="D13" s="16"/>
      <c r="E13" s="16"/>
      <c r="F13" s="16"/>
      <c r="G13" s="15"/>
      <c r="H13" s="115"/>
      <c r="I13" s="119"/>
      <c r="J13" s="119"/>
      <c r="K13" s="55"/>
      <c r="L13" s="200"/>
      <c r="M13" s="76"/>
      <c r="N13" s="76"/>
      <c r="O13" s="76"/>
      <c r="P13" s="76"/>
      <c r="Q13" s="76"/>
    </row>
    <row r="14" spans="1:17" ht="13.5">
      <c r="A14" s="39" t="s">
        <v>6</v>
      </c>
      <c r="B14" s="99" t="s">
        <v>98</v>
      </c>
      <c r="C14" s="83"/>
      <c r="D14" s="133"/>
      <c r="E14" s="133"/>
      <c r="F14" s="133"/>
      <c r="G14" s="134"/>
      <c r="H14" s="135"/>
      <c r="I14" s="136"/>
      <c r="J14" s="66"/>
      <c r="K14" s="196"/>
      <c r="L14" s="197"/>
      <c r="M14" s="76"/>
      <c r="N14" s="76"/>
      <c r="O14" s="76"/>
      <c r="P14" s="76"/>
      <c r="Q14" s="76"/>
    </row>
    <row r="15" spans="1:17" ht="13.5">
      <c r="A15" s="11"/>
      <c r="B15" s="84" t="s">
        <v>99</v>
      </c>
      <c r="C15" s="84" t="s">
        <v>92</v>
      </c>
      <c r="D15" s="124"/>
      <c r="E15" s="16"/>
      <c r="F15" s="124"/>
      <c r="G15" s="152"/>
      <c r="H15" s="148">
        <f>IF(F15=0,D15*G15,D15*F15*G15)</f>
        <v>0</v>
      </c>
      <c r="I15" s="128"/>
      <c r="J15" s="177"/>
      <c r="K15" s="196"/>
      <c r="L15" s="197"/>
      <c r="M15" s="76"/>
      <c r="N15" s="76"/>
      <c r="O15" s="76"/>
      <c r="P15" s="76"/>
      <c r="Q15" s="76"/>
    </row>
    <row r="16" spans="1:17" ht="13.5">
      <c r="A16" s="11"/>
      <c r="B16" s="85"/>
      <c r="C16" s="85" t="s">
        <v>92</v>
      </c>
      <c r="D16" s="125"/>
      <c r="E16" s="45"/>
      <c r="F16" s="147"/>
      <c r="G16" s="153"/>
      <c r="H16" s="149">
        <f>IF(F16=0,D16*G16,D16*F16*G16)</f>
        <v>0</v>
      </c>
      <c r="I16" s="130">
        <f>SUM(H15:H16)</f>
        <v>0</v>
      </c>
      <c r="J16" s="119"/>
      <c r="K16" s="196"/>
      <c r="L16" s="197"/>
      <c r="M16" s="76"/>
      <c r="N16" s="76"/>
      <c r="O16" s="76"/>
      <c r="P16" s="76"/>
      <c r="Q16" s="76"/>
    </row>
    <row r="17" spans="1:17" ht="13.5">
      <c r="A17" s="11"/>
      <c r="B17" s="81" t="s">
        <v>100</v>
      </c>
      <c r="C17" s="81" t="s">
        <v>92</v>
      </c>
      <c r="D17" s="124"/>
      <c r="E17" s="16"/>
      <c r="F17" s="124"/>
      <c r="G17" s="15"/>
      <c r="H17" s="138">
        <f>IF(F17=0,D17*G17,D17*F17*G17)</f>
        <v>0</v>
      </c>
      <c r="I17" s="128"/>
      <c r="J17" s="177"/>
      <c r="K17" s="64"/>
      <c r="L17" s="65"/>
      <c r="M17" s="76"/>
      <c r="N17" s="76"/>
      <c r="O17" s="76"/>
      <c r="P17" s="76"/>
      <c r="Q17" s="76"/>
    </row>
    <row r="18" spans="1:17" ht="13.5">
      <c r="A18" s="11"/>
      <c r="B18" s="84"/>
      <c r="C18" s="84" t="s">
        <v>101</v>
      </c>
      <c r="D18" s="144"/>
      <c r="E18" s="47"/>
      <c r="F18" s="143"/>
      <c r="G18" s="23"/>
      <c r="H18" s="138">
        <f>D18*H17</f>
        <v>0</v>
      </c>
      <c r="I18" s="128"/>
      <c r="J18" s="177"/>
      <c r="K18" s="196"/>
      <c r="L18" s="197"/>
      <c r="M18" s="76"/>
      <c r="N18" s="76"/>
      <c r="O18" s="76"/>
      <c r="P18" s="76"/>
      <c r="Q18" s="76"/>
    </row>
    <row r="19" spans="1:17" ht="13.5">
      <c r="A19" s="11"/>
      <c r="B19" s="85"/>
      <c r="C19" s="85" t="s">
        <v>102</v>
      </c>
      <c r="D19" s="145"/>
      <c r="E19" s="45"/>
      <c r="F19" s="147"/>
      <c r="G19" s="46"/>
      <c r="H19" s="139">
        <f>(H17+H18)*D19</f>
        <v>0</v>
      </c>
      <c r="I19" s="130">
        <f>SUM(H17:H19)</f>
        <v>0</v>
      </c>
      <c r="J19" s="119"/>
      <c r="K19" s="196"/>
      <c r="L19" s="197"/>
      <c r="M19" s="76"/>
      <c r="N19" s="76"/>
      <c r="O19" s="76"/>
      <c r="P19" s="76"/>
      <c r="Q19" s="76"/>
    </row>
    <row r="20" spans="1:17" ht="13.5">
      <c r="A20" s="11"/>
      <c r="B20" s="84" t="s">
        <v>103</v>
      </c>
      <c r="C20" s="84" t="s">
        <v>92</v>
      </c>
      <c r="D20" s="143"/>
      <c r="E20" s="47"/>
      <c r="F20" s="143"/>
      <c r="G20" s="154"/>
      <c r="H20" s="148">
        <f>IF(F20=0,D20*G20,D20*F20*G20)</f>
        <v>0</v>
      </c>
      <c r="I20" s="128"/>
      <c r="J20" s="177"/>
      <c r="K20" s="196"/>
      <c r="L20" s="197"/>
      <c r="M20" s="76"/>
      <c r="N20" s="76"/>
      <c r="O20" s="76"/>
      <c r="P20" s="76"/>
      <c r="Q20" s="76"/>
    </row>
    <row r="21" spans="1:17" ht="13.5">
      <c r="A21" s="11"/>
      <c r="B21" s="84"/>
      <c r="C21" s="84" t="s">
        <v>101</v>
      </c>
      <c r="D21" s="144"/>
      <c r="E21" s="47"/>
      <c r="F21" s="143"/>
      <c r="G21" s="154"/>
      <c r="H21" s="148">
        <f>D21*H20</f>
        <v>0</v>
      </c>
      <c r="I21" s="128"/>
      <c r="J21" s="177"/>
      <c r="K21" s="196"/>
      <c r="L21" s="197"/>
      <c r="M21" s="76"/>
      <c r="N21" s="76"/>
      <c r="O21" s="76"/>
      <c r="P21" s="76"/>
      <c r="Q21" s="76"/>
    </row>
    <row r="22" spans="1:17" ht="13.5">
      <c r="A22" s="11"/>
      <c r="B22" s="85"/>
      <c r="C22" s="85" t="s">
        <v>102</v>
      </c>
      <c r="D22" s="145"/>
      <c r="E22" s="45"/>
      <c r="F22" s="147"/>
      <c r="G22" s="153"/>
      <c r="H22" s="149">
        <f>(H20+H21)*D22</f>
        <v>0</v>
      </c>
      <c r="I22" s="130">
        <f>SUM(H20:H22)</f>
        <v>0</v>
      </c>
      <c r="J22" s="119"/>
      <c r="K22" s="196"/>
      <c r="L22" s="197"/>
      <c r="M22" s="76"/>
      <c r="N22" s="76"/>
      <c r="O22" s="76"/>
      <c r="P22" s="76"/>
      <c r="Q22" s="76"/>
    </row>
    <row r="23" spans="1:17" ht="13.5">
      <c r="A23" s="11"/>
      <c r="B23" s="84" t="s">
        <v>104</v>
      </c>
      <c r="C23" s="84" t="s">
        <v>92</v>
      </c>
      <c r="D23" s="143"/>
      <c r="E23" s="47"/>
      <c r="F23" s="143"/>
      <c r="G23" s="154"/>
      <c r="H23" s="148">
        <f>IF(F23=0,D23*G23,D23*F23*G23)</f>
        <v>0</v>
      </c>
      <c r="I23" s="128"/>
      <c r="J23" s="119"/>
      <c r="K23" s="196"/>
      <c r="L23" s="197"/>
      <c r="M23" s="76"/>
      <c r="N23" s="76"/>
      <c r="O23" s="76"/>
      <c r="P23" s="76"/>
      <c r="Q23" s="76"/>
    </row>
    <row r="24" spans="1:17" ht="13.5">
      <c r="A24" s="11"/>
      <c r="B24" s="84"/>
      <c r="C24" s="84" t="s">
        <v>101</v>
      </c>
      <c r="D24" s="144"/>
      <c r="E24" s="47"/>
      <c r="F24" s="143"/>
      <c r="G24" s="154"/>
      <c r="H24" s="148">
        <f>D24*H23</f>
        <v>0</v>
      </c>
      <c r="I24" s="128"/>
      <c r="J24" s="119"/>
      <c r="K24" s="196"/>
      <c r="L24" s="197"/>
      <c r="M24" s="76"/>
      <c r="N24" s="76"/>
      <c r="O24" s="76"/>
      <c r="P24" s="76"/>
      <c r="Q24" s="76"/>
    </row>
    <row r="25" spans="1:17" ht="13.5">
      <c r="A25" s="11"/>
      <c r="B25" s="85"/>
      <c r="C25" s="85" t="s">
        <v>102</v>
      </c>
      <c r="D25" s="145"/>
      <c r="E25" s="45"/>
      <c r="F25" s="147"/>
      <c r="G25" s="153"/>
      <c r="H25" s="149">
        <f>(H23+H24)*D25</f>
        <v>0</v>
      </c>
      <c r="I25" s="130">
        <f>SUM(H23:H25)</f>
        <v>0</v>
      </c>
      <c r="J25" s="119"/>
      <c r="K25" s="196"/>
      <c r="L25" s="197"/>
      <c r="M25" s="76"/>
      <c r="N25" s="76"/>
      <c r="O25" s="76"/>
      <c r="P25" s="76"/>
      <c r="Q25" s="76"/>
    </row>
    <row r="26" spans="1:17" ht="13.5">
      <c r="A26" s="11"/>
      <c r="B26" s="84" t="s">
        <v>105</v>
      </c>
      <c r="C26" s="84" t="s">
        <v>92</v>
      </c>
      <c r="D26" s="143"/>
      <c r="E26" s="47"/>
      <c r="F26" s="143"/>
      <c r="G26" s="154"/>
      <c r="H26" s="148">
        <f>IF(F26=0,D26*G26,D26*F26*G26)</f>
        <v>0</v>
      </c>
      <c r="I26" s="128"/>
      <c r="J26" s="177"/>
      <c r="K26" s="196"/>
      <c r="L26" s="197"/>
      <c r="M26" s="76"/>
      <c r="N26" s="76"/>
      <c r="O26" s="76"/>
      <c r="P26" s="76"/>
      <c r="Q26" s="76"/>
    </row>
    <row r="27" spans="1:17" ht="13.5">
      <c r="A27" s="11"/>
      <c r="B27" s="84"/>
      <c r="C27" s="84" t="s">
        <v>101</v>
      </c>
      <c r="D27" s="144"/>
      <c r="E27" s="47"/>
      <c r="F27" s="143"/>
      <c r="G27" s="154"/>
      <c r="H27" s="148">
        <f>D27*H26</f>
        <v>0</v>
      </c>
      <c r="I27" s="128"/>
      <c r="J27" s="177"/>
      <c r="K27" s="196"/>
      <c r="L27" s="197"/>
      <c r="M27" s="76"/>
      <c r="N27" s="76"/>
      <c r="O27" s="76"/>
      <c r="P27" s="76"/>
      <c r="Q27" s="76"/>
    </row>
    <row r="28" spans="1:17" ht="13.5">
      <c r="A28" s="11"/>
      <c r="B28" s="85"/>
      <c r="C28" s="85" t="s">
        <v>102</v>
      </c>
      <c r="D28" s="145"/>
      <c r="E28" s="45"/>
      <c r="F28" s="147"/>
      <c r="G28" s="153"/>
      <c r="H28" s="149">
        <f>(H26+H27)*D28</f>
        <v>0</v>
      </c>
      <c r="I28" s="130">
        <f>SUM(H26:H28)</f>
        <v>0</v>
      </c>
      <c r="J28" s="119"/>
      <c r="K28" s="196"/>
      <c r="L28" s="197"/>
      <c r="M28" s="76"/>
      <c r="N28" s="76"/>
      <c r="O28" s="76"/>
      <c r="P28" s="76"/>
      <c r="Q28" s="76"/>
    </row>
    <row r="29" spans="1:17" ht="13.5">
      <c r="A29" s="11"/>
      <c r="B29" s="84" t="s">
        <v>106</v>
      </c>
      <c r="C29" s="84" t="s">
        <v>92</v>
      </c>
      <c r="D29" s="143"/>
      <c r="E29" s="47"/>
      <c r="F29" s="143"/>
      <c r="G29" s="154"/>
      <c r="H29" s="148">
        <f>IF(F29=0,D29*G29,D29*F29*G29)</f>
        <v>0</v>
      </c>
      <c r="I29" s="128"/>
      <c r="J29" s="177"/>
      <c r="K29" s="196"/>
      <c r="L29" s="197"/>
      <c r="M29" s="76"/>
      <c r="N29" s="76"/>
      <c r="O29" s="76"/>
      <c r="P29" s="76"/>
      <c r="Q29" s="76"/>
    </row>
    <row r="30" spans="1:17" ht="13.5">
      <c r="A30" s="11"/>
      <c r="B30" s="84"/>
      <c r="C30" s="84" t="s">
        <v>101</v>
      </c>
      <c r="D30" s="144"/>
      <c r="E30" s="47"/>
      <c r="F30" s="143"/>
      <c r="G30" s="154"/>
      <c r="H30" s="148">
        <f>D30*H29</f>
        <v>0</v>
      </c>
      <c r="I30" s="128"/>
      <c r="J30" s="177"/>
      <c r="K30" s="196"/>
      <c r="L30" s="197"/>
      <c r="M30" s="76"/>
      <c r="N30" s="76"/>
      <c r="O30" s="76"/>
      <c r="P30" s="76"/>
      <c r="Q30" s="76"/>
    </row>
    <row r="31" spans="1:17" ht="13.5">
      <c r="A31" s="11"/>
      <c r="B31" s="85"/>
      <c r="C31" s="85" t="s">
        <v>102</v>
      </c>
      <c r="D31" s="145"/>
      <c r="E31" s="45"/>
      <c r="F31" s="147"/>
      <c r="G31" s="153"/>
      <c r="H31" s="149">
        <f>(H29+H30)*D31</f>
        <v>0</v>
      </c>
      <c r="I31" s="130">
        <f>SUM(H29:H31)</f>
        <v>0</v>
      </c>
      <c r="J31" s="119"/>
      <c r="K31" s="196"/>
      <c r="L31" s="197"/>
      <c r="M31" s="76"/>
      <c r="N31" s="76"/>
      <c r="O31" s="76"/>
      <c r="P31" s="76"/>
      <c r="Q31" s="76"/>
    </row>
    <row r="32" spans="1:17" ht="13.5">
      <c r="A32" s="11"/>
      <c r="B32" s="84" t="s">
        <v>107</v>
      </c>
      <c r="C32" s="84" t="s">
        <v>92</v>
      </c>
      <c r="D32" s="143"/>
      <c r="E32" s="47"/>
      <c r="F32" s="143"/>
      <c r="G32" s="154"/>
      <c r="H32" s="148">
        <f>IF(F32=0,D32*G32,D32*F32*G32)</f>
        <v>0</v>
      </c>
      <c r="I32" s="128"/>
      <c r="J32" s="177"/>
      <c r="K32" s="196"/>
      <c r="L32" s="197"/>
      <c r="M32" s="76"/>
      <c r="N32" s="76"/>
      <c r="O32" s="76"/>
      <c r="P32" s="76"/>
      <c r="Q32" s="76"/>
    </row>
    <row r="33" spans="1:17" ht="13.5">
      <c r="A33" s="11"/>
      <c r="B33" s="84"/>
      <c r="C33" s="84" t="s">
        <v>101</v>
      </c>
      <c r="D33" s="144"/>
      <c r="E33" s="47"/>
      <c r="F33" s="143"/>
      <c r="G33" s="154"/>
      <c r="H33" s="148">
        <f>D33*H32</f>
        <v>0</v>
      </c>
      <c r="I33" s="128"/>
      <c r="J33" s="177"/>
      <c r="K33" s="196"/>
      <c r="L33" s="197"/>
      <c r="M33" s="76"/>
      <c r="N33" s="76"/>
      <c r="O33" s="76"/>
      <c r="P33" s="76"/>
      <c r="Q33" s="76"/>
    </row>
    <row r="34" spans="1:17" ht="13.5">
      <c r="A34" s="11"/>
      <c r="B34" s="85"/>
      <c r="C34" s="85" t="s">
        <v>102</v>
      </c>
      <c r="D34" s="145"/>
      <c r="E34" s="45"/>
      <c r="F34" s="147"/>
      <c r="G34" s="153"/>
      <c r="H34" s="149">
        <f>(H32+H33)*D34</f>
        <v>0</v>
      </c>
      <c r="I34" s="130">
        <f>SUM(H32:H34)</f>
        <v>0</v>
      </c>
      <c r="J34" s="119"/>
      <c r="K34" s="196"/>
      <c r="L34" s="197"/>
      <c r="M34" s="76"/>
      <c r="N34" s="76"/>
      <c r="O34" s="76"/>
      <c r="P34" s="76"/>
      <c r="Q34" s="76"/>
    </row>
    <row r="35" spans="1:17" ht="13.5">
      <c r="A35" s="11"/>
      <c r="B35" s="84" t="s">
        <v>108</v>
      </c>
      <c r="C35" s="84" t="s">
        <v>92</v>
      </c>
      <c r="D35" s="143"/>
      <c r="E35" s="47"/>
      <c r="F35" s="143"/>
      <c r="G35" s="154"/>
      <c r="H35" s="148">
        <f>IF(F35=0,D35*G35,D35*F35*G35)</f>
        <v>0</v>
      </c>
      <c r="I35" s="128"/>
      <c r="J35" s="177"/>
      <c r="K35" s="196"/>
      <c r="L35" s="197"/>
      <c r="M35" s="76"/>
      <c r="N35" s="76"/>
      <c r="O35" s="76"/>
      <c r="P35" s="76"/>
      <c r="Q35" s="76"/>
    </row>
    <row r="36" spans="1:17" ht="13.5">
      <c r="A36" s="11"/>
      <c r="B36" s="84"/>
      <c r="C36" s="84" t="s">
        <v>101</v>
      </c>
      <c r="D36" s="144"/>
      <c r="E36" s="47"/>
      <c r="F36" s="143"/>
      <c r="G36" s="154"/>
      <c r="H36" s="148">
        <f>D36*H35</f>
        <v>0</v>
      </c>
      <c r="I36" s="128"/>
      <c r="J36" s="177"/>
      <c r="K36" s="196"/>
      <c r="L36" s="197"/>
      <c r="M36" s="76"/>
      <c r="N36" s="76"/>
      <c r="O36" s="76"/>
      <c r="P36" s="76"/>
      <c r="Q36" s="76"/>
    </row>
    <row r="37" spans="1:17" ht="13.5">
      <c r="A37" s="11"/>
      <c r="B37" s="85"/>
      <c r="C37" s="85" t="s">
        <v>102</v>
      </c>
      <c r="D37" s="145"/>
      <c r="E37" s="45"/>
      <c r="F37" s="147"/>
      <c r="G37" s="153"/>
      <c r="H37" s="149">
        <f>(H35+H36)*D37</f>
        <v>0</v>
      </c>
      <c r="I37" s="130">
        <f>SUM(H35:H37)</f>
        <v>0</v>
      </c>
      <c r="J37" s="119"/>
      <c r="K37" s="196"/>
      <c r="L37" s="197"/>
      <c r="M37" s="76"/>
      <c r="N37" s="76"/>
      <c r="O37" s="76"/>
      <c r="P37" s="76"/>
      <c r="Q37" s="76"/>
    </row>
    <row r="38" spans="1:17" ht="13.5">
      <c r="A38" s="11"/>
      <c r="B38" s="84" t="s">
        <v>109</v>
      </c>
      <c r="C38" s="84" t="s">
        <v>92</v>
      </c>
      <c r="D38" s="143"/>
      <c r="E38" s="47"/>
      <c r="F38" s="143"/>
      <c r="G38" s="154"/>
      <c r="H38" s="148">
        <f>IF(F38=0,D38*G38,D38*F38*G38)</f>
        <v>0</v>
      </c>
      <c r="I38" s="128"/>
      <c r="J38" s="177"/>
      <c r="K38" s="196"/>
      <c r="L38" s="197"/>
      <c r="M38" s="76"/>
      <c r="N38" s="76"/>
      <c r="O38" s="76"/>
      <c r="P38" s="76"/>
      <c r="Q38" s="76"/>
    </row>
    <row r="39" spans="1:17" ht="13.5">
      <c r="A39" s="11"/>
      <c r="B39" s="84"/>
      <c r="C39" s="84" t="s">
        <v>101</v>
      </c>
      <c r="D39" s="144"/>
      <c r="E39" s="47"/>
      <c r="F39" s="143"/>
      <c r="G39" s="154"/>
      <c r="H39" s="148">
        <f>D39*H38</f>
        <v>0</v>
      </c>
      <c r="I39" s="128"/>
      <c r="J39" s="177"/>
      <c r="K39" s="196"/>
      <c r="L39" s="197"/>
      <c r="M39" s="76"/>
      <c r="N39" s="76"/>
      <c r="O39" s="76"/>
      <c r="P39" s="76"/>
      <c r="Q39" s="76"/>
    </row>
    <row r="40" spans="1:17" ht="13.5">
      <c r="A40" s="11"/>
      <c r="B40" s="85"/>
      <c r="C40" s="85" t="s">
        <v>102</v>
      </c>
      <c r="D40" s="145"/>
      <c r="E40" s="45"/>
      <c r="F40" s="147"/>
      <c r="G40" s="153"/>
      <c r="H40" s="149">
        <f>(H38+H39)*D40</f>
        <v>0</v>
      </c>
      <c r="I40" s="130">
        <f>SUM(H38:H40)</f>
        <v>0</v>
      </c>
      <c r="J40" s="119"/>
      <c r="K40" s="196"/>
      <c r="L40" s="197"/>
      <c r="M40" s="76"/>
      <c r="N40" s="76"/>
      <c r="O40" s="76"/>
      <c r="P40" s="76"/>
      <c r="Q40" s="76"/>
    </row>
    <row r="41" spans="1:17" ht="13.5">
      <c r="A41" s="11"/>
      <c r="B41" s="84" t="s">
        <v>110</v>
      </c>
      <c r="C41" s="84" t="s">
        <v>92</v>
      </c>
      <c r="D41" s="143"/>
      <c r="E41" s="47"/>
      <c r="F41" s="143"/>
      <c r="G41" s="154"/>
      <c r="H41" s="148">
        <f>IF(F41=0,D41*G41,D41*F41*G41)</f>
        <v>0</v>
      </c>
      <c r="I41" s="128"/>
      <c r="J41" s="177"/>
      <c r="K41" s="196"/>
      <c r="L41" s="197"/>
      <c r="M41" s="76"/>
      <c r="N41" s="76"/>
      <c r="O41" s="76"/>
      <c r="P41" s="76"/>
      <c r="Q41" s="76"/>
    </row>
    <row r="42" spans="1:17" ht="13.5">
      <c r="A42" s="11"/>
      <c r="B42" s="84"/>
      <c r="C42" s="84" t="s">
        <v>101</v>
      </c>
      <c r="D42" s="144"/>
      <c r="E42" s="47"/>
      <c r="F42" s="143"/>
      <c r="G42" s="154"/>
      <c r="H42" s="148">
        <f>D42*H41</f>
        <v>0</v>
      </c>
      <c r="I42" s="128"/>
      <c r="J42" s="177"/>
      <c r="K42" s="196"/>
      <c r="L42" s="197"/>
      <c r="M42" s="76"/>
      <c r="N42" s="76"/>
      <c r="O42" s="76"/>
      <c r="P42" s="76"/>
      <c r="Q42" s="76"/>
    </row>
    <row r="43" spans="1:17" ht="13.5">
      <c r="A43" s="11"/>
      <c r="B43" s="85"/>
      <c r="C43" s="85" t="s">
        <v>102</v>
      </c>
      <c r="D43" s="145"/>
      <c r="E43" s="45"/>
      <c r="F43" s="147"/>
      <c r="G43" s="153"/>
      <c r="H43" s="149">
        <f>(H41+H42)*D43</f>
        <v>0</v>
      </c>
      <c r="I43" s="130">
        <f>SUM(H41:H43)</f>
        <v>0</v>
      </c>
      <c r="J43" s="119"/>
      <c r="K43" s="196"/>
      <c r="L43" s="197"/>
      <c r="M43" s="76"/>
      <c r="N43" s="76"/>
      <c r="O43" s="76"/>
      <c r="P43" s="76"/>
      <c r="Q43" s="76"/>
    </row>
    <row r="44" spans="1:17" ht="13.5">
      <c r="A44" s="11"/>
      <c r="B44" s="84" t="s">
        <v>111</v>
      </c>
      <c r="C44" s="84" t="s">
        <v>92</v>
      </c>
      <c r="D44" s="143"/>
      <c r="E44" s="47"/>
      <c r="F44" s="143"/>
      <c r="G44" s="154"/>
      <c r="H44" s="148">
        <f>IF(F44=0,D44*G44,D44*F44*G44)</f>
        <v>0</v>
      </c>
      <c r="I44" s="128"/>
      <c r="J44" s="177"/>
      <c r="K44" s="196"/>
      <c r="L44" s="197"/>
      <c r="M44" s="76"/>
      <c r="N44" s="76"/>
      <c r="O44" s="76"/>
      <c r="P44" s="76"/>
      <c r="Q44" s="76"/>
    </row>
    <row r="45" spans="1:17" ht="13.5">
      <c r="A45" s="11"/>
      <c r="B45" s="84"/>
      <c r="C45" s="84" t="s">
        <v>101</v>
      </c>
      <c r="D45" s="144"/>
      <c r="E45" s="47"/>
      <c r="F45" s="143"/>
      <c r="G45" s="154"/>
      <c r="H45" s="148">
        <f>D45*H44</f>
        <v>0</v>
      </c>
      <c r="I45" s="128"/>
      <c r="J45" s="177"/>
      <c r="K45" s="196"/>
      <c r="L45" s="197"/>
      <c r="M45" s="76"/>
      <c r="N45" s="76"/>
      <c r="O45" s="76"/>
      <c r="P45" s="76"/>
      <c r="Q45" s="76"/>
    </row>
    <row r="46" spans="1:17" ht="13.5">
      <c r="A46" s="11"/>
      <c r="B46" s="85"/>
      <c r="C46" s="85" t="s">
        <v>102</v>
      </c>
      <c r="D46" s="145"/>
      <c r="E46" s="45"/>
      <c r="F46" s="147"/>
      <c r="G46" s="153"/>
      <c r="H46" s="149">
        <f>(H44+H45)*D46</f>
        <v>0</v>
      </c>
      <c r="I46" s="130">
        <f>SUM(H44:H46)</f>
        <v>0</v>
      </c>
      <c r="J46" s="119"/>
      <c r="K46" s="196"/>
      <c r="L46" s="197"/>
      <c r="M46" s="76"/>
      <c r="N46" s="76"/>
      <c r="O46" s="76"/>
      <c r="P46" s="76"/>
      <c r="Q46" s="76"/>
    </row>
    <row r="47" spans="1:17" ht="13.5">
      <c r="A47" s="11"/>
      <c r="B47" s="84" t="s">
        <v>0</v>
      </c>
      <c r="C47" s="84" t="s">
        <v>92</v>
      </c>
      <c r="D47" s="143"/>
      <c r="E47" s="47"/>
      <c r="F47" s="143"/>
      <c r="G47" s="154"/>
      <c r="H47" s="148">
        <f>IF(F47=0,D47*G47,D47*F47*G47)</f>
        <v>0</v>
      </c>
      <c r="I47" s="128"/>
      <c r="J47" s="177"/>
      <c r="K47" s="196"/>
      <c r="L47" s="197"/>
      <c r="M47" s="76"/>
      <c r="N47" s="76"/>
      <c r="O47" s="76"/>
      <c r="P47" s="76"/>
      <c r="Q47" s="76"/>
    </row>
    <row r="48" spans="1:17" ht="13.5">
      <c r="A48" s="11"/>
      <c r="B48" s="84"/>
      <c r="C48" s="84" t="s">
        <v>101</v>
      </c>
      <c r="D48" s="144"/>
      <c r="E48" s="47"/>
      <c r="F48" s="143"/>
      <c r="G48" s="154"/>
      <c r="H48" s="148">
        <f>D48*H47</f>
        <v>0</v>
      </c>
      <c r="I48" s="128"/>
      <c r="J48" s="177"/>
      <c r="K48" s="196"/>
      <c r="L48" s="197"/>
      <c r="M48" s="76"/>
      <c r="N48" s="76"/>
      <c r="O48" s="76"/>
      <c r="P48" s="76"/>
      <c r="Q48" s="76"/>
    </row>
    <row r="49" spans="1:17" ht="13.5">
      <c r="A49" s="11"/>
      <c r="B49" s="85"/>
      <c r="C49" s="85" t="s">
        <v>102</v>
      </c>
      <c r="D49" s="145"/>
      <c r="E49" s="45"/>
      <c r="F49" s="147"/>
      <c r="G49" s="153"/>
      <c r="H49" s="149">
        <f>(H47+H48)*D49</f>
        <v>0</v>
      </c>
      <c r="I49" s="130">
        <f>SUM(H47:H49)</f>
        <v>0</v>
      </c>
      <c r="J49" s="119"/>
      <c r="K49" s="196"/>
      <c r="L49" s="197"/>
      <c r="M49" s="76"/>
      <c r="N49" s="76"/>
      <c r="O49" s="76"/>
      <c r="P49" s="76"/>
      <c r="Q49" s="76"/>
    </row>
    <row r="50" spans="1:17" ht="13.5">
      <c r="A50" s="11"/>
      <c r="B50" s="84" t="s">
        <v>12</v>
      </c>
      <c r="C50" s="84" t="s">
        <v>92</v>
      </c>
      <c r="D50" s="143"/>
      <c r="E50" s="47"/>
      <c r="F50" s="143"/>
      <c r="G50" s="154"/>
      <c r="H50" s="148">
        <f>IF(F50=0,D50*G50,D50*F50*G50)</f>
        <v>0</v>
      </c>
      <c r="I50" s="128"/>
      <c r="J50" s="177"/>
      <c r="K50" s="196"/>
      <c r="L50" s="197"/>
      <c r="M50" s="76"/>
      <c r="N50" s="76"/>
      <c r="O50" s="76"/>
      <c r="P50" s="76"/>
      <c r="Q50" s="76"/>
    </row>
    <row r="51" spans="1:17" ht="13.5">
      <c r="A51" s="11"/>
      <c r="B51" s="84"/>
      <c r="C51" s="84" t="s">
        <v>101</v>
      </c>
      <c r="D51" s="144"/>
      <c r="E51" s="47"/>
      <c r="F51" s="143"/>
      <c r="G51" s="154"/>
      <c r="H51" s="148">
        <f>D51*H50</f>
        <v>0</v>
      </c>
      <c r="I51" s="128"/>
      <c r="J51" s="177"/>
      <c r="K51" s="196"/>
      <c r="L51" s="197"/>
      <c r="M51" s="76"/>
      <c r="N51" s="76"/>
      <c r="O51" s="76"/>
      <c r="P51" s="76"/>
      <c r="Q51" s="76"/>
    </row>
    <row r="52" spans="1:17" ht="13.5">
      <c r="A52" s="11"/>
      <c r="B52" s="85"/>
      <c r="C52" s="85" t="s">
        <v>102</v>
      </c>
      <c r="D52" s="145"/>
      <c r="E52" s="45"/>
      <c r="F52" s="147"/>
      <c r="G52" s="153"/>
      <c r="H52" s="149">
        <f>(H50+H51)*D52</f>
        <v>0</v>
      </c>
      <c r="I52" s="130">
        <f>SUM(H50:H52)</f>
        <v>0</v>
      </c>
      <c r="J52" s="119"/>
      <c r="K52" s="196"/>
      <c r="L52" s="197"/>
      <c r="M52" s="76"/>
      <c r="N52" s="76"/>
      <c r="O52" s="76"/>
      <c r="P52" s="76"/>
      <c r="Q52" s="76"/>
    </row>
    <row r="53" spans="1:17" ht="13.5">
      <c r="A53" s="11"/>
      <c r="B53" s="84" t="s">
        <v>112</v>
      </c>
      <c r="C53" s="84" t="s">
        <v>92</v>
      </c>
      <c r="D53" s="143"/>
      <c r="E53" s="47"/>
      <c r="F53" s="143"/>
      <c r="G53" s="154"/>
      <c r="H53" s="148">
        <f>IF(F53=0,D53*G53,D53*F53*G53)</f>
        <v>0</v>
      </c>
      <c r="I53" s="128"/>
      <c r="J53" s="177"/>
      <c r="K53" s="196"/>
      <c r="L53" s="197"/>
      <c r="M53" s="76"/>
      <c r="N53" s="76"/>
      <c r="O53" s="76"/>
      <c r="P53" s="76"/>
      <c r="Q53" s="76"/>
    </row>
    <row r="54" spans="1:17" ht="13.5">
      <c r="A54" s="11"/>
      <c r="B54" s="84"/>
      <c r="C54" s="84" t="s">
        <v>101</v>
      </c>
      <c r="D54" s="144"/>
      <c r="E54" s="47"/>
      <c r="F54" s="143"/>
      <c r="G54" s="154"/>
      <c r="H54" s="148">
        <f>D54*H53</f>
        <v>0</v>
      </c>
      <c r="I54" s="128"/>
      <c r="J54" s="177"/>
      <c r="K54" s="196"/>
      <c r="L54" s="197"/>
      <c r="M54" s="76"/>
      <c r="N54" s="76"/>
      <c r="O54" s="76"/>
      <c r="P54" s="76"/>
      <c r="Q54" s="76"/>
    </row>
    <row r="55" spans="1:17" ht="13.5">
      <c r="A55" s="11"/>
      <c r="B55" s="85"/>
      <c r="C55" s="85" t="s">
        <v>102</v>
      </c>
      <c r="D55" s="145"/>
      <c r="E55" s="45"/>
      <c r="F55" s="147"/>
      <c r="G55" s="153"/>
      <c r="H55" s="149">
        <f>(H53+H54)*D55</f>
        <v>0</v>
      </c>
      <c r="I55" s="130">
        <f>SUM(H53:H55)</f>
        <v>0</v>
      </c>
      <c r="J55" s="119"/>
      <c r="K55" s="196"/>
      <c r="L55" s="197"/>
      <c r="M55" s="76"/>
      <c r="N55" s="76"/>
      <c r="O55" s="76"/>
      <c r="P55" s="76"/>
      <c r="Q55" s="76"/>
    </row>
    <row r="56" spans="1:17" ht="13.5">
      <c r="A56" s="11"/>
      <c r="B56" s="84" t="s">
        <v>113</v>
      </c>
      <c r="C56" s="84" t="s">
        <v>92</v>
      </c>
      <c r="D56" s="143"/>
      <c r="E56" s="47"/>
      <c r="F56" s="143"/>
      <c r="G56" s="154"/>
      <c r="H56" s="148">
        <f>IF(F56=0,D56*G56,D56*F56*G56)</f>
        <v>0</v>
      </c>
      <c r="I56" s="128"/>
      <c r="J56" s="177"/>
      <c r="K56" s="196"/>
      <c r="L56" s="197"/>
      <c r="M56" s="76"/>
      <c r="N56" s="76"/>
      <c r="O56" s="76"/>
      <c r="P56" s="76"/>
      <c r="Q56" s="76"/>
    </row>
    <row r="57" spans="1:17" ht="13.5">
      <c r="A57" s="11"/>
      <c r="B57" s="84"/>
      <c r="C57" s="84" t="s">
        <v>101</v>
      </c>
      <c r="D57" s="144"/>
      <c r="E57" s="47"/>
      <c r="F57" s="143"/>
      <c r="G57" s="154"/>
      <c r="H57" s="148">
        <f>D57*H56</f>
        <v>0</v>
      </c>
      <c r="I57" s="128"/>
      <c r="J57" s="177"/>
      <c r="K57" s="196"/>
      <c r="L57" s="197"/>
      <c r="M57" s="76"/>
      <c r="N57" s="76"/>
      <c r="O57" s="76"/>
      <c r="P57" s="76"/>
      <c r="Q57" s="76"/>
    </row>
    <row r="58" spans="1:17" ht="13.5">
      <c r="A58" s="11"/>
      <c r="B58" s="85"/>
      <c r="C58" s="85" t="s">
        <v>102</v>
      </c>
      <c r="D58" s="145"/>
      <c r="E58" s="45"/>
      <c r="F58" s="147"/>
      <c r="G58" s="153"/>
      <c r="H58" s="149">
        <f>(H56+H57)*D58</f>
        <v>0</v>
      </c>
      <c r="I58" s="130">
        <f>SUM(H56:H58)</f>
        <v>0</v>
      </c>
      <c r="J58" s="119"/>
      <c r="K58" s="196"/>
      <c r="L58" s="197"/>
      <c r="M58" s="76"/>
      <c r="N58" s="76"/>
      <c r="O58" s="76"/>
      <c r="P58" s="76"/>
      <c r="Q58" s="76"/>
    </row>
    <row r="59" spans="1:17" ht="13.5">
      <c r="A59" s="11"/>
      <c r="B59" s="83" t="s">
        <v>114</v>
      </c>
      <c r="C59" s="84"/>
      <c r="D59" s="144"/>
      <c r="E59" s="51"/>
      <c r="F59" s="143"/>
      <c r="G59" s="154"/>
      <c r="H59" s="148"/>
      <c r="I59" s="131"/>
      <c r="J59" s="119"/>
      <c r="K59" s="196"/>
      <c r="L59" s="197"/>
      <c r="M59" s="76"/>
      <c r="N59" s="76"/>
      <c r="O59" s="76"/>
      <c r="P59" s="76"/>
      <c r="Q59" s="76"/>
    </row>
    <row r="60" spans="1:17" ht="13.5">
      <c r="A60" s="11"/>
      <c r="B60" s="84" t="s">
        <v>115</v>
      </c>
      <c r="C60" s="84" t="s">
        <v>92</v>
      </c>
      <c r="D60" s="143"/>
      <c r="E60" s="47"/>
      <c r="F60" s="143"/>
      <c r="G60" s="154"/>
      <c r="H60" s="148">
        <f>IF(F60=0,D60*G60,D60*F60*G60)</f>
        <v>0</v>
      </c>
      <c r="I60" s="131"/>
      <c r="J60" s="119"/>
      <c r="K60" s="196"/>
      <c r="L60" s="197"/>
      <c r="M60" s="76"/>
      <c r="N60" s="76"/>
      <c r="O60" s="76"/>
      <c r="P60" s="76"/>
      <c r="Q60" s="76"/>
    </row>
    <row r="61" spans="1:17" ht="13.5">
      <c r="A61" s="11"/>
      <c r="B61" s="84"/>
      <c r="C61" s="84" t="s">
        <v>101</v>
      </c>
      <c r="D61" s="144"/>
      <c r="E61" s="47"/>
      <c r="F61" s="143"/>
      <c r="G61" s="154"/>
      <c r="H61" s="148">
        <f>D61*H60</f>
        <v>0</v>
      </c>
      <c r="I61" s="131"/>
      <c r="J61" s="119"/>
      <c r="K61" s="196"/>
      <c r="L61" s="197"/>
      <c r="M61" s="76"/>
      <c r="N61" s="76"/>
      <c r="O61" s="76"/>
      <c r="P61" s="76"/>
      <c r="Q61" s="76"/>
    </row>
    <row r="62" spans="1:17" ht="13.5">
      <c r="A62" s="11"/>
      <c r="B62" s="85"/>
      <c r="C62" s="85" t="s">
        <v>102</v>
      </c>
      <c r="D62" s="145"/>
      <c r="E62" s="45"/>
      <c r="F62" s="147"/>
      <c r="G62" s="153"/>
      <c r="H62" s="149">
        <f>(H60+H61)*D62</f>
        <v>0</v>
      </c>
      <c r="I62" s="130">
        <f>SUM(H60:H62)</f>
        <v>0</v>
      </c>
      <c r="J62" s="119"/>
      <c r="K62" s="196"/>
      <c r="L62" s="197"/>
      <c r="M62" s="76"/>
      <c r="N62" s="76"/>
      <c r="O62" s="76"/>
      <c r="P62" s="76"/>
      <c r="Q62" s="76"/>
    </row>
    <row r="63" spans="1:17" ht="13.5">
      <c r="A63" s="11"/>
      <c r="B63" s="84" t="s">
        <v>116</v>
      </c>
      <c r="C63" s="84" t="s">
        <v>92</v>
      </c>
      <c r="D63" s="143"/>
      <c r="E63" s="47"/>
      <c r="F63" s="143"/>
      <c r="G63" s="154"/>
      <c r="H63" s="148">
        <f>IF(F63=0,D63*G63,D63*F63*G63)</f>
        <v>0</v>
      </c>
      <c r="I63" s="131"/>
      <c r="J63" s="119"/>
      <c r="K63" s="196"/>
      <c r="L63" s="197"/>
      <c r="M63" s="76"/>
      <c r="N63" s="76"/>
      <c r="O63" s="76"/>
      <c r="P63" s="76"/>
      <c r="Q63" s="76"/>
    </row>
    <row r="64" spans="1:17" ht="13.5">
      <c r="A64" s="11"/>
      <c r="B64" s="84"/>
      <c r="C64" s="84" t="s">
        <v>101</v>
      </c>
      <c r="D64" s="144"/>
      <c r="E64" s="47"/>
      <c r="F64" s="143"/>
      <c r="G64" s="154"/>
      <c r="H64" s="148">
        <f>D64*H63</f>
        <v>0</v>
      </c>
      <c r="I64" s="131"/>
      <c r="J64" s="119"/>
      <c r="K64" s="196"/>
      <c r="L64" s="197"/>
      <c r="M64" s="76"/>
      <c r="N64" s="76"/>
      <c r="O64" s="76"/>
      <c r="P64" s="76"/>
      <c r="Q64" s="76"/>
    </row>
    <row r="65" spans="1:17" ht="13.5">
      <c r="A65" s="11"/>
      <c r="B65" s="85"/>
      <c r="C65" s="85" t="s">
        <v>102</v>
      </c>
      <c r="D65" s="145"/>
      <c r="E65" s="45"/>
      <c r="F65" s="147"/>
      <c r="G65" s="153"/>
      <c r="H65" s="149">
        <f>(H63+H64)*D65</f>
        <v>0</v>
      </c>
      <c r="I65" s="130">
        <f>SUM(H63:H65)</f>
        <v>0</v>
      </c>
      <c r="J65" s="119"/>
      <c r="K65" s="196"/>
      <c r="L65" s="197"/>
      <c r="M65" s="76"/>
      <c r="N65" s="76"/>
      <c r="O65" s="76"/>
      <c r="P65" s="76"/>
      <c r="Q65" s="76"/>
    </row>
    <row r="66" spans="1:17" ht="13.5">
      <c r="A66" s="11"/>
      <c r="B66" s="84" t="s">
        <v>117</v>
      </c>
      <c r="C66" s="84" t="s">
        <v>92</v>
      </c>
      <c r="D66" s="143"/>
      <c r="E66" s="47"/>
      <c r="F66" s="143"/>
      <c r="G66" s="154"/>
      <c r="H66" s="148">
        <f>IF(F66=0,D66*G66,D66*F66*G66)</f>
        <v>0</v>
      </c>
      <c r="I66" s="131"/>
      <c r="J66" s="119"/>
      <c r="K66" s="196"/>
      <c r="L66" s="197"/>
      <c r="M66" s="76"/>
      <c r="N66" s="76"/>
      <c r="O66" s="76"/>
      <c r="P66" s="76"/>
      <c r="Q66" s="76"/>
    </row>
    <row r="67" spans="1:17" ht="13.5">
      <c r="A67" s="11"/>
      <c r="B67" s="84"/>
      <c r="C67" s="84" t="s">
        <v>101</v>
      </c>
      <c r="D67" s="144"/>
      <c r="E67" s="47"/>
      <c r="F67" s="143"/>
      <c r="G67" s="154"/>
      <c r="H67" s="148">
        <f>D67*H66</f>
        <v>0</v>
      </c>
      <c r="I67" s="131"/>
      <c r="J67" s="119"/>
      <c r="K67" s="196"/>
      <c r="L67" s="197"/>
      <c r="M67" s="76"/>
      <c r="N67" s="76"/>
      <c r="O67" s="76"/>
      <c r="P67" s="76"/>
      <c r="Q67" s="76"/>
    </row>
    <row r="68" spans="1:17" ht="13.5">
      <c r="A68" s="11"/>
      <c r="B68" s="85"/>
      <c r="C68" s="85" t="s">
        <v>102</v>
      </c>
      <c r="D68" s="145"/>
      <c r="E68" s="45"/>
      <c r="F68" s="147"/>
      <c r="G68" s="153"/>
      <c r="H68" s="149">
        <f>(H66+H67)*D68</f>
        <v>0</v>
      </c>
      <c r="I68" s="130">
        <f>SUM(H66:H68)</f>
        <v>0</v>
      </c>
      <c r="J68" s="119"/>
      <c r="K68" s="196"/>
      <c r="L68" s="197"/>
      <c r="M68" s="76"/>
      <c r="N68" s="76"/>
      <c r="O68" s="76"/>
      <c r="P68" s="76"/>
      <c r="Q68" s="76"/>
    </row>
    <row r="69" spans="1:17" ht="13.5">
      <c r="A69" s="11"/>
      <c r="B69" s="84" t="s">
        <v>118</v>
      </c>
      <c r="C69" s="84" t="s">
        <v>92</v>
      </c>
      <c r="D69" s="143"/>
      <c r="E69" s="47"/>
      <c r="F69" s="143"/>
      <c r="G69" s="154"/>
      <c r="H69" s="148">
        <f>IF(F69=0,D69*G69,D69*F69*G69)</f>
        <v>0</v>
      </c>
      <c r="I69" s="131"/>
      <c r="J69" s="119"/>
      <c r="K69" s="196"/>
      <c r="L69" s="197"/>
      <c r="M69" s="76"/>
      <c r="N69" s="76"/>
      <c r="O69" s="76"/>
      <c r="P69" s="76"/>
      <c r="Q69" s="76"/>
    </row>
    <row r="70" spans="1:17" ht="13.5">
      <c r="A70" s="11"/>
      <c r="B70" s="84"/>
      <c r="C70" s="84" t="s">
        <v>101</v>
      </c>
      <c r="D70" s="144"/>
      <c r="E70" s="47"/>
      <c r="F70" s="143"/>
      <c r="G70" s="154"/>
      <c r="H70" s="148">
        <f>D70*H69</f>
        <v>0</v>
      </c>
      <c r="I70" s="131"/>
      <c r="J70" s="119"/>
      <c r="K70" s="196"/>
      <c r="L70" s="197"/>
      <c r="M70" s="76"/>
      <c r="N70" s="76"/>
      <c r="O70" s="76"/>
      <c r="P70" s="76"/>
      <c r="Q70" s="76"/>
    </row>
    <row r="71" spans="1:17" ht="13.5">
      <c r="A71" s="11"/>
      <c r="B71" s="85"/>
      <c r="C71" s="85" t="s">
        <v>102</v>
      </c>
      <c r="D71" s="145"/>
      <c r="E71" s="45"/>
      <c r="F71" s="147"/>
      <c r="G71" s="153"/>
      <c r="H71" s="149">
        <f>(H69+H70)*D71</f>
        <v>0</v>
      </c>
      <c r="I71" s="130">
        <f>SUM(H69:H71)</f>
        <v>0</v>
      </c>
      <c r="J71" s="119"/>
      <c r="K71" s="196"/>
      <c r="L71" s="197"/>
      <c r="M71" s="76"/>
      <c r="N71" s="76"/>
      <c r="O71" s="76"/>
      <c r="P71" s="76"/>
      <c r="Q71" s="76"/>
    </row>
    <row r="72" spans="1:17" ht="13.5">
      <c r="A72" s="11"/>
      <c r="B72" s="84" t="s">
        <v>119</v>
      </c>
      <c r="C72" s="84" t="s">
        <v>92</v>
      </c>
      <c r="D72" s="143"/>
      <c r="E72" s="47"/>
      <c r="F72" s="143"/>
      <c r="G72" s="154"/>
      <c r="H72" s="148">
        <f>IF(F72=0,D72*G72,D72*F72*G72)</f>
        <v>0</v>
      </c>
      <c r="I72" s="131"/>
      <c r="J72" s="119"/>
      <c r="K72" s="196"/>
      <c r="L72" s="197"/>
      <c r="M72" s="76"/>
      <c r="N72" s="76"/>
      <c r="O72" s="76"/>
      <c r="P72" s="76"/>
      <c r="Q72" s="76"/>
    </row>
    <row r="73" spans="1:17" ht="13.5">
      <c r="A73" s="11"/>
      <c r="B73" s="84"/>
      <c r="C73" s="84" t="s">
        <v>101</v>
      </c>
      <c r="D73" s="144"/>
      <c r="E73" s="47"/>
      <c r="F73" s="143"/>
      <c r="G73" s="154"/>
      <c r="H73" s="148">
        <f>D73*H72</f>
        <v>0</v>
      </c>
      <c r="I73" s="131"/>
      <c r="J73" s="119"/>
      <c r="K73" s="196"/>
      <c r="L73" s="197"/>
      <c r="M73" s="76"/>
      <c r="N73" s="76"/>
      <c r="O73" s="76"/>
      <c r="P73" s="76"/>
      <c r="Q73" s="76"/>
    </row>
    <row r="74" spans="1:17" ht="13.5">
      <c r="A74" s="11"/>
      <c r="B74" s="85"/>
      <c r="C74" s="85" t="s">
        <v>102</v>
      </c>
      <c r="D74" s="145"/>
      <c r="E74" s="45"/>
      <c r="F74" s="147"/>
      <c r="G74" s="153"/>
      <c r="H74" s="149">
        <f>(H72+H73)*D74</f>
        <v>0</v>
      </c>
      <c r="I74" s="130">
        <f>SUM(H72:H74)</f>
        <v>0</v>
      </c>
      <c r="J74" s="119"/>
      <c r="K74" s="196"/>
      <c r="L74" s="197"/>
      <c r="M74" s="76"/>
      <c r="N74" s="76"/>
      <c r="O74" s="76"/>
      <c r="P74" s="76"/>
      <c r="Q74" s="76"/>
    </row>
    <row r="75" spans="1:17" ht="13.5">
      <c r="A75" s="11"/>
      <c r="B75" s="84" t="s">
        <v>120</v>
      </c>
      <c r="C75" s="84" t="s">
        <v>92</v>
      </c>
      <c r="D75" s="143"/>
      <c r="E75" s="47"/>
      <c r="F75" s="143"/>
      <c r="G75" s="154"/>
      <c r="H75" s="148">
        <f>IF(F75=0,D75*G75,D75*F75*G75)</f>
        <v>0</v>
      </c>
      <c r="I75" s="131"/>
      <c r="J75" s="119"/>
      <c r="K75" s="196"/>
      <c r="L75" s="197"/>
      <c r="M75" s="76"/>
      <c r="N75" s="76"/>
      <c r="O75" s="76"/>
      <c r="P75" s="76"/>
      <c r="Q75" s="76"/>
    </row>
    <row r="76" spans="1:17" ht="13.5">
      <c r="A76" s="11"/>
      <c r="B76" s="84"/>
      <c r="C76" s="84" t="s">
        <v>101</v>
      </c>
      <c r="D76" s="144"/>
      <c r="E76" s="47"/>
      <c r="F76" s="143"/>
      <c r="G76" s="154"/>
      <c r="H76" s="148">
        <f>D76*H75</f>
        <v>0</v>
      </c>
      <c r="I76" s="131"/>
      <c r="J76" s="119"/>
      <c r="K76" s="196"/>
      <c r="L76" s="197"/>
      <c r="M76" s="76"/>
      <c r="N76" s="76"/>
      <c r="O76" s="76"/>
      <c r="P76" s="76"/>
      <c r="Q76" s="76"/>
    </row>
    <row r="77" spans="1:17" ht="14.25" thickBot="1">
      <c r="A77" s="11"/>
      <c r="B77" s="86"/>
      <c r="C77" s="284" t="s">
        <v>102</v>
      </c>
      <c r="D77" s="146"/>
      <c r="E77" s="49"/>
      <c r="F77" s="126"/>
      <c r="G77" s="155"/>
      <c r="H77" s="150">
        <f>(H75+H76)*D77</f>
        <v>0</v>
      </c>
      <c r="I77" s="132">
        <f>SUM(H75:H77)</f>
        <v>0</v>
      </c>
      <c r="J77" s="119"/>
      <c r="K77" s="196"/>
      <c r="L77" s="197"/>
      <c r="M77" s="76"/>
      <c r="N77" s="76"/>
      <c r="O77" s="76"/>
      <c r="P77" s="76"/>
      <c r="Q77" s="76"/>
    </row>
    <row r="78" spans="1:17" ht="13.5">
      <c r="A78" s="11"/>
      <c r="B78" s="83" t="s">
        <v>121</v>
      </c>
      <c r="C78" s="84"/>
      <c r="D78" s="144"/>
      <c r="E78" s="51"/>
      <c r="F78" s="143"/>
      <c r="G78" s="154"/>
      <c r="H78" s="148"/>
      <c r="I78" s="131"/>
      <c r="J78" s="119"/>
      <c r="K78" s="196"/>
      <c r="L78" s="197"/>
      <c r="M78" s="76"/>
      <c r="N78" s="76"/>
      <c r="O78" s="76"/>
      <c r="P78" s="76"/>
      <c r="Q78" s="76"/>
    </row>
    <row r="79" spans="1:17" ht="13.5">
      <c r="A79" s="11"/>
      <c r="B79" s="84" t="s">
        <v>122</v>
      </c>
      <c r="C79" s="84" t="s">
        <v>92</v>
      </c>
      <c r="D79" s="143"/>
      <c r="E79" s="47"/>
      <c r="F79" s="143"/>
      <c r="G79" s="154"/>
      <c r="H79" s="148">
        <f>IF(F79=0,D79*G79,D79*F79*G79)</f>
        <v>0</v>
      </c>
      <c r="I79" s="131"/>
      <c r="J79" s="119"/>
      <c r="K79" s="196"/>
      <c r="L79" s="197"/>
      <c r="M79" s="76"/>
      <c r="N79" s="76"/>
      <c r="O79" s="76"/>
      <c r="P79" s="76"/>
      <c r="Q79" s="76"/>
    </row>
    <row r="80" spans="2:17" ht="13.5">
      <c r="B80" s="84"/>
      <c r="C80" s="84" t="s">
        <v>101</v>
      </c>
      <c r="D80" s="144"/>
      <c r="E80" s="47"/>
      <c r="F80" s="143"/>
      <c r="G80" s="154"/>
      <c r="H80" s="148">
        <f>D80*H79</f>
        <v>0</v>
      </c>
      <c r="I80" s="131"/>
      <c r="K80" s="196"/>
      <c r="L80" s="197"/>
      <c r="M80" s="76"/>
      <c r="N80" s="76"/>
      <c r="O80" s="76"/>
      <c r="P80" s="76"/>
      <c r="Q80" s="76"/>
    </row>
    <row r="81" spans="1:17" ht="13.5">
      <c r="A81" s="11"/>
      <c r="B81" s="85"/>
      <c r="C81" s="85" t="s">
        <v>102</v>
      </c>
      <c r="D81" s="145"/>
      <c r="E81" s="45"/>
      <c r="F81" s="147"/>
      <c r="G81" s="153"/>
      <c r="H81" s="149">
        <f>(H79+H80)*D81</f>
        <v>0</v>
      </c>
      <c r="I81" s="130">
        <f>SUM(H79:H81)</f>
        <v>0</v>
      </c>
      <c r="J81" s="119"/>
      <c r="K81" s="196"/>
      <c r="L81" s="197"/>
      <c r="M81" s="76"/>
      <c r="N81" s="76"/>
      <c r="O81" s="76"/>
      <c r="P81" s="76"/>
      <c r="Q81" s="76"/>
    </row>
    <row r="82" spans="1:17" ht="13.5">
      <c r="A82" s="11"/>
      <c r="B82" s="84" t="s">
        <v>109</v>
      </c>
      <c r="C82" s="84" t="s">
        <v>92</v>
      </c>
      <c r="D82" s="143"/>
      <c r="E82" s="47"/>
      <c r="F82" s="143"/>
      <c r="G82" s="154"/>
      <c r="H82" s="148">
        <f>IF(F82=0,D82*G82,D82*F82*G82)</f>
        <v>0</v>
      </c>
      <c r="I82" s="131"/>
      <c r="J82" s="119"/>
      <c r="K82" s="196"/>
      <c r="L82" s="197"/>
      <c r="M82" s="76"/>
      <c r="N82" s="76"/>
      <c r="O82" s="76"/>
      <c r="P82" s="76"/>
      <c r="Q82" s="76"/>
    </row>
    <row r="83" spans="1:17" ht="13.5">
      <c r="A83" s="11"/>
      <c r="B83" s="84"/>
      <c r="C83" s="84" t="s">
        <v>101</v>
      </c>
      <c r="D83" s="144"/>
      <c r="E83" s="47"/>
      <c r="F83" s="143"/>
      <c r="G83" s="154"/>
      <c r="H83" s="148">
        <f>D83*H82</f>
        <v>0</v>
      </c>
      <c r="I83" s="131"/>
      <c r="J83" s="119"/>
      <c r="K83" s="196"/>
      <c r="L83" s="197"/>
      <c r="M83" s="76"/>
      <c r="N83" s="76"/>
      <c r="O83" s="76"/>
      <c r="P83" s="76"/>
      <c r="Q83" s="76"/>
    </row>
    <row r="84" spans="1:17" ht="13.5">
      <c r="A84" s="11"/>
      <c r="B84" s="85"/>
      <c r="C84" s="85" t="s">
        <v>102</v>
      </c>
      <c r="D84" s="145"/>
      <c r="E84" s="45"/>
      <c r="F84" s="147"/>
      <c r="G84" s="153"/>
      <c r="H84" s="149">
        <f>(H82+H83)*D84</f>
        <v>0</v>
      </c>
      <c r="I84" s="130">
        <f>SUM(H82:H84)</f>
        <v>0</v>
      </c>
      <c r="J84" s="119"/>
      <c r="K84" s="196"/>
      <c r="L84" s="197"/>
      <c r="M84" s="76"/>
      <c r="N84" s="76"/>
      <c r="O84" s="76"/>
      <c r="P84" s="76"/>
      <c r="Q84" s="76"/>
    </row>
    <row r="85" spans="1:17" ht="13.5">
      <c r="A85" s="11"/>
      <c r="B85" s="84" t="s">
        <v>123</v>
      </c>
      <c r="C85" s="84" t="s">
        <v>92</v>
      </c>
      <c r="D85" s="143"/>
      <c r="E85" s="47"/>
      <c r="F85" s="143"/>
      <c r="G85" s="154"/>
      <c r="H85" s="148">
        <f>IF(F85=0,D85*G85,D85*F85*G85)</f>
        <v>0</v>
      </c>
      <c r="I85" s="131"/>
      <c r="J85" s="119"/>
      <c r="K85" s="196"/>
      <c r="L85" s="197"/>
      <c r="M85" s="76"/>
      <c r="N85" s="76"/>
      <c r="O85" s="76"/>
      <c r="P85" s="76"/>
      <c r="Q85" s="76"/>
    </row>
    <row r="86" spans="1:17" ht="13.5">
      <c r="A86" s="11"/>
      <c r="B86" s="84"/>
      <c r="C86" s="84" t="s">
        <v>101</v>
      </c>
      <c r="D86" s="144"/>
      <c r="E86" s="47"/>
      <c r="F86" s="143"/>
      <c r="G86" s="154"/>
      <c r="H86" s="148">
        <f>D86*H85</f>
        <v>0</v>
      </c>
      <c r="I86" s="131"/>
      <c r="J86" s="119"/>
      <c r="K86" s="196"/>
      <c r="L86" s="197"/>
      <c r="M86" s="76"/>
      <c r="N86" s="76"/>
      <c r="O86" s="76"/>
      <c r="P86" s="76"/>
      <c r="Q86" s="76"/>
    </row>
    <row r="87" spans="1:17" ht="13.5">
      <c r="A87" s="11"/>
      <c r="B87" s="85"/>
      <c r="C87" s="85" t="s">
        <v>102</v>
      </c>
      <c r="D87" s="145"/>
      <c r="E87" s="45"/>
      <c r="F87" s="147"/>
      <c r="G87" s="153"/>
      <c r="H87" s="149">
        <f>(H85+H86)*D87</f>
        <v>0</v>
      </c>
      <c r="I87" s="130">
        <f>SUM(H85:H87)</f>
        <v>0</v>
      </c>
      <c r="J87" s="119"/>
      <c r="K87" s="196"/>
      <c r="L87" s="197"/>
      <c r="M87" s="76"/>
      <c r="N87" s="76"/>
      <c r="O87" s="76"/>
      <c r="P87" s="76"/>
      <c r="Q87" s="76"/>
    </row>
    <row r="88" spans="1:17" ht="13.5">
      <c r="A88" s="11"/>
      <c r="B88" s="84" t="s">
        <v>124</v>
      </c>
      <c r="C88" s="84" t="s">
        <v>92</v>
      </c>
      <c r="D88" s="143"/>
      <c r="E88" s="47"/>
      <c r="F88" s="143"/>
      <c r="G88" s="154"/>
      <c r="H88" s="148">
        <f>IF(F88=0,D88*G88,D88*F88*G88)</f>
        <v>0</v>
      </c>
      <c r="I88" s="131"/>
      <c r="J88" s="119"/>
      <c r="K88" s="196"/>
      <c r="L88" s="197"/>
      <c r="M88" s="76"/>
      <c r="N88" s="76"/>
      <c r="O88" s="76"/>
      <c r="P88" s="76"/>
      <c r="Q88" s="76"/>
    </row>
    <row r="89" spans="1:17" ht="13.5">
      <c r="A89" s="11"/>
      <c r="B89" s="84"/>
      <c r="C89" s="84" t="s">
        <v>101</v>
      </c>
      <c r="D89" s="144"/>
      <c r="E89" s="47"/>
      <c r="F89" s="143"/>
      <c r="G89" s="154"/>
      <c r="H89" s="148">
        <f>D89*H88</f>
        <v>0</v>
      </c>
      <c r="I89" s="131"/>
      <c r="J89" s="119"/>
      <c r="K89" s="196"/>
      <c r="L89" s="197"/>
      <c r="M89" s="76"/>
      <c r="N89" s="76"/>
      <c r="O89" s="76"/>
      <c r="P89" s="76"/>
      <c r="Q89" s="76"/>
    </row>
    <row r="90" spans="1:17" ht="13.5">
      <c r="A90" s="11"/>
      <c r="B90" s="85"/>
      <c r="C90" s="85" t="s">
        <v>102</v>
      </c>
      <c r="D90" s="145"/>
      <c r="E90" s="45"/>
      <c r="F90" s="147"/>
      <c r="G90" s="153"/>
      <c r="H90" s="149">
        <f>(H88+H89)*D90</f>
        <v>0</v>
      </c>
      <c r="I90" s="130">
        <f>SUM(H88:H90)</f>
        <v>0</v>
      </c>
      <c r="J90" s="119"/>
      <c r="K90" s="196"/>
      <c r="L90" s="197"/>
      <c r="M90" s="76"/>
      <c r="N90" s="76"/>
      <c r="O90" s="76"/>
      <c r="P90" s="76"/>
      <c r="Q90" s="76"/>
    </row>
    <row r="91" spans="1:17" ht="13.5">
      <c r="A91" s="11"/>
      <c r="B91" s="84" t="s">
        <v>15</v>
      </c>
      <c r="C91" s="84" t="s">
        <v>92</v>
      </c>
      <c r="D91" s="143"/>
      <c r="E91" s="47"/>
      <c r="F91" s="143"/>
      <c r="G91" s="154"/>
      <c r="H91" s="148">
        <f>IF(F91=0,D91*G91,D91*F91*G91)</f>
        <v>0</v>
      </c>
      <c r="I91" s="131"/>
      <c r="J91" s="119"/>
      <c r="K91" s="196"/>
      <c r="L91" s="197"/>
      <c r="M91" s="76"/>
      <c r="N91" s="76"/>
      <c r="O91" s="76"/>
      <c r="P91" s="76"/>
      <c r="Q91" s="76"/>
    </row>
    <row r="92" spans="1:17" ht="13.5">
      <c r="A92" s="11"/>
      <c r="B92" s="84"/>
      <c r="C92" s="84" t="s">
        <v>101</v>
      </c>
      <c r="D92" s="144"/>
      <c r="E92" s="47"/>
      <c r="F92" s="143"/>
      <c r="G92" s="154"/>
      <c r="H92" s="148">
        <f>D92*H91</f>
        <v>0</v>
      </c>
      <c r="I92" s="131"/>
      <c r="J92" s="119"/>
      <c r="K92" s="196"/>
      <c r="L92" s="197"/>
      <c r="M92" s="76"/>
      <c r="N92" s="76"/>
      <c r="O92" s="76"/>
      <c r="P92" s="76"/>
      <c r="Q92" s="76"/>
    </row>
    <row r="93" spans="1:17" ht="14.25" thickBot="1">
      <c r="A93" s="62"/>
      <c r="B93" s="86"/>
      <c r="C93" s="284" t="s">
        <v>102</v>
      </c>
      <c r="D93" s="146"/>
      <c r="E93" s="49"/>
      <c r="F93" s="126"/>
      <c r="G93" s="155"/>
      <c r="H93" s="150">
        <f>(H91+H92)*D93</f>
        <v>0</v>
      </c>
      <c r="I93" s="132">
        <v>0</v>
      </c>
      <c r="J93" s="119"/>
      <c r="K93" s="196"/>
      <c r="L93" s="197"/>
      <c r="M93" s="76"/>
      <c r="N93" s="76"/>
      <c r="O93" s="76"/>
      <c r="P93" s="76"/>
      <c r="Q93" s="76"/>
    </row>
    <row r="94" spans="1:17" ht="15.75" customHeight="1" thickBot="1">
      <c r="A94" s="188"/>
      <c r="B94" s="105" t="s">
        <v>125</v>
      </c>
      <c r="C94" s="86"/>
      <c r="D94" s="171"/>
      <c r="E94" s="49"/>
      <c r="F94" s="50"/>
      <c r="G94" s="22"/>
      <c r="H94" s="151"/>
      <c r="I94" s="164">
        <f>K94</f>
        <v>0</v>
      </c>
      <c r="J94" s="179"/>
      <c r="K94" s="198">
        <f>SUM(I15:I93)</f>
        <v>0</v>
      </c>
      <c r="L94" s="197"/>
      <c r="M94" s="76"/>
      <c r="N94" s="76"/>
      <c r="O94" s="76"/>
      <c r="P94" s="76"/>
      <c r="Q94" s="76"/>
    </row>
    <row r="95" spans="1:17" ht="13.5">
      <c r="A95" s="39"/>
      <c r="B95" s="99"/>
      <c r="C95" s="84"/>
      <c r="D95" s="48"/>
      <c r="E95" s="51"/>
      <c r="F95" s="47"/>
      <c r="G95" s="23"/>
      <c r="H95" s="115"/>
      <c r="I95" s="119"/>
      <c r="J95" s="119"/>
      <c r="K95" s="121"/>
      <c r="L95" s="197"/>
      <c r="M95" s="76"/>
      <c r="N95" s="76"/>
      <c r="O95" s="76"/>
      <c r="P95" s="76"/>
      <c r="Q95" s="76"/>
    </row>
    <row r="96" spans="1:17" ht="13.5">
      <c r="A96" s="39" t="s">
        <v>7</v>
      </c>
      <c r="B96" s="99" t="s">
        <v>126</v>
      </c>
      <c r="C96" s="81"/>
      <c r="D96" s="133"/>
      <c r="E96" s="133"/>
      <c r="F96" s="133"/>
      <c r="G96" s="134"/>
      <c r="H96" s="135"/>
      <c r="I96" s="136"/>
      <c r="J96" s="66"/>
      <c r="K96" s="64"/>
      <c r="L96" s="65"/>
      <c r="M96" s="76"/>
      <c r="N96" s="76"/>
      <c r="O96" s="76"/>
      <c r="P96" s="76"/>
      <c r="Q96" s="76"/>
    </row>
    <row r="97" spans="1:17" ht="13.5">
      <c r="A97" s="11"/>
      <c r="B97" s="81" t="s">
        <v>127</v>
      </c>
      <c r="C97" s="81"/>
      <c r="D97" s="124"/>
      <c r="E97" s="124"/>
      <c r="F97" s="124"/>
      <c r="G97" s="158"/>
      <c r="H97" s="115">
        <f aca="true" t="shared" si="0" ref="H97:H104">IF(F97=0,D97*G97,D97*F97*G97)</f>
        <v>0</v>
      </c>
      <c r="I97" s="128"/>
      <c r="J97" s="177"/>
      <c r="K97" s="64"/>
      <c r="L97" s="65"/>
      <c r="M97" s="76"/>
      <c r="N97" s="76"/>
      <c r="O97" s="76"/>
      <c r="P97" s="76"/>
      <c r="Q97" s="76"/>
    </row>
    <row r="98" spans="1:17" ht="13.5">
      <c r="A98" s="11"/>
      <c r="B98" s="81" t="s">
        <v>128</v>
      </c>
      <c r="C98" s="81"/>
      <c r="D98" s="124"/>
      <c r="E98" s="124"/>
      <c r="F98" s="124"/>
      <c r="G98" s="158"/>
      <c r="H98" s="115">
        <f t="shared" si="0"/>
        <v>0</v>
      </c>
      <c r="I98" s="128"/>
      <c r="J98" s="177"/>
      <c r="K98" s="64"/>
      <c r="L98" s="65"/>
      <c r="M98" s="76"/>
      <c r="N98" s="76"/>
      <c r="O98" s="76"/>
      <c r="P98" s="76"/>
      <c r="Q98" s="76"/>
    </row>
    <row r="99" spans="1:17" ht="13.5">
      <c r="A99" s="11"/>
      <c r="B99" s="81" t="s">
        <v>129</v>
      </c>
      <c r="C99" s="81"/>
      <c r="D99" s="124"/>
      <c r="E99" s="124"/>
      <c r="F99" s="124"/>
      <c r="G99" s="158"/>
      <c r="H99" s="115">
        <f t="shared" si="0"/>
        <v>0</v>
      </c>
      <c r="I99" s="128"/>
      <c r="J99" s="177"/>
      <c r="K99" s="64"/>
      <c r="L99" s="65"/>
      <c r="M99" s="76"/>
      <c r="N99" s="76"/>
      <c r="O99" s="76"/>
      <c r="P99" s="76"/>
      <c r="Q99" s="76"/>
    </row>
    <row r="100" spans="1:17" ht="13.5">
      <c r="A100" s="11"/>
      <c r="B100" s="81" t="s">
        <v>130</v>
      </c>
      <c r="C100" s="81"/>
      <c r="D100" s="124"/>
      <c r="E100" s="124"/>
      <c r="F100" s="124"/>
      <c r="G100" s="158"/>
      <c r="H100" s="115">
        <f t="shared" si="0"/>
        <v>0</v>
      </c>
      <c r="I100" s="128"/>
      <c r="J100" s="177"/>
      <c r="K100" s="64"/>
      <c r="L100" s="65"/>
      <c r="M100" s="76"/>
      <c r="N100" s="76"/>
      <c r="O100" s="76"/>
      <c r="P100" s="76"/>
      <c r="Q100" s="76"/>
    </row>
    <row r="101" spans="1:17" ht="13.5">
      <c r="A101" s="11"/>
      <c r="B101" s="81" t="s">
        <v>131</v>
      </c>
      <c r="C101" s="80"/>
      <c r="D101" s="124"/>
      <c r="E101" s="124"/>
      <c r="F101" s="124"/>
      <c r="G101" s="158"/>
      <c r="H101" s="115">
        <f t="shared" si="0"/>
        <v>0</v>
      </c>
      <c r="I101" s="129"/>
      <c r="J101" s="178"/>
      <c r="K101" s="64"/>
      <c r="L101" s="65"/>
      <c r="M101" s="76"/>
      <c r="N101" s="76"/>
      <c r="O101" s="76"/>
      <c r="P101" s="76"/>
      <c r="Q101" s="76"/>
    </row>
    <row r="102" spans="1:17" ht="13.5">
      <c r="A102" s="11"/>
      <c r="B102" s="81" t="s">
        <v>132</v>
      </c>
      <c r="C102" s="81"/>
      <c r="D102" s="124"/>
      <c r="E102" s="124"/>
      <c r="F102" s="124"/>
      <c r="G102" s="158"/>
      <c r="H102" s="115">
        <f t="shared" si="0"/>
        <v>0</v>
      </c>
      <c r="I102" s="128"/>
      <c r="J102" s="177"/>
      <c r="K102" s="64"/>
      <c r="L102" s="65"/>
      <c r="M102" s="76"/>
      <c r="N102" s="76"/>
      <c r="O102" s="76"/>
      <c r="P102" s="76"/>
      <c r="Q102" s="76"/>
    </row>
    <row r="103" spans="1:17" ht="13.5">
      <c r="A103" s="11"/>
      <c r="B103" s="81" t="s">
        <v>133</v>
      </c>
      <c r="C103" s="81"/>
      <c r="D103" s="124"/>
      <c r="E103" s="124"/>
      <c r="F103" s="124"/>
      <c r="G103" s="158"/>
      <c r="H103" s="115">
        <f t="shared" si="0"/>
        <v>0</v>
      </c>
      <c r="I103" s="131"/>
      <c r="J103" s="119"/>
      <c r="K103" s="64"/>
      <c r="L103" s="65"/>
      <c r="M103" s="76"/>
      <c r="N103" s="76"/>
      <c r="O103" s="76"/>
      <c r="P103" s="76"/>
      <c r="Q103" s="76"/>
    </row>
    <row r="104" spans="1:17" ht="14.25" thickBot="1">
      <c r="A104" s="61"/>
      <c r="B104" s="86" t="s">
        <v>96</v>
      </c>
      <c r="C104" s="82"/>
      <c r="D104" s="137"/>
      <c r="E104" s="137"/>
      <c r="F104" s="137"/>
      <c r="G104" s="159"/>
      <c r="H104" s="120">
        <f t="shared" si="0"/>
        <v>0</v>
      </c>
      <c r="I104" s="132"/>
      <c r="J104" s="119"/>
      <c r="K104" s="64"/>
      <c r="L104" s="65"/>
      <c r="M104" s="76"/>
      <c r="N104" s="76"/>
      <c r="O104" s="76"/>
      <c r="P104" s="76"/>
      <c r="Q104" s="76"/>
    </row>
    <row r="105" spans="1:12" ht="15.75" customHeight="1" thickBot="1">
      <c r="A105" s="193"/>
      <c r="B105" s="285" t="s">
        <v>134</v>
      </c>
      <c r="C105" s="87"/>
      <c r="D105" s="157"/>
      <c r="E105" s="157"/>
      <c r="F105" s="157"/>
      <c r="G105" s="156"/>
      <c r="H105" s="106"/>
      <c r="I105" s="181">
        <f>K105</f>
        <v>0</v>
      </c>
      <c r="J105" s="180"/>
      <c r="K105" s="199">
        <f>SUM(H97:H104)</f>
        <v>0</v>
      </c>
      <c r="L105" s="112"/>
    </row>
    <row r="106" spans="1:12" ht="13.5">
      <c r="A106" s="194"/>
      <c r="B106" s="99"/>
      <c r="C106" s="88"/>
      <c r="D106" s="88"/>
      <c r="E106" s="88"/>
      <c r="F106" s="88"/>
      <c r="G106" s="88"/>
      <c r="H106" s="107"/>
      <c r="I106" s="103"/>
      <c r="J106" s="103"/>
      <c r="K106" s="180"/>
      <c r="L106" s="112"/>
    </row>
    <row r="107" spans="1:17" ht="13.5">
      <c r="A107" s="39" t="s">
        <v>8</v>
      </c>
      <c r="B107" s="91" t="s">
        <v>135</v>
      </c>
      <c r="C107" s="80"/>
      <c r="D107" s="133"/>
      <c r="E107" s="133"/>
      <c r="F107" s="133"/>
      <c r="G107" s="134"/>
      <c r="H107" s="135"/>
      <c r="I107" s="136"/>
      <c r="J107" s="66"/>
      <c r="K107" s="64"/>
      <c r="L107" s="65"/>
      <c r="M107" s="76"/>
      <c r="N107" s="76"/>
      <c r="O107" s="76"/>
      <c r="P107" s="76"/>
      <c r="Q107" s="76"/>
    </row>
    <row r="108" spans="1:17" ht="13.5">
      <c r="A108" s="11"/>
      <c r="B108" s="81" t="s">
        <v>0</v>
      </c>
      <c r="C108" s="81" t="s">
        <v>136</v>
      </c>
      <c r="D108" s="124"/>
      <c r="E108" s="124"/>
      <c r="F108" s="127"/>
      <c r="G108" s="162"/>
      <c r="H108" s="148">
        <f aca="true" t="shared" si="1" ref="H108:H142">IF(F108=0,D108*G108,D108*F108*G108)</f>
        <v>0</v>
      </c>
      <c r="I108" s="128"/>
      <c r="J108" s="177"/>
      <c r="K108" s="64"/>
      <c r="L108" s="65"/>
      <c r="M108" s="76"/>
      <c r="N108" s="76"/>
      <c r="O108" s="76"/>
      <c r="P108" s="76"/>
      <c r="Q108" s="76"/>
    </row>
    <row r="109" spans="1:17" ht="13.5">
      <c r="A109" s="11"/>
      <c r="B109" s="81"/>
      <c r="C109" s="81" t="s">
        <v>137</v>
      </c>
      <c r="D109" s="124"/>
      <c r="E109" s="124"/>
      <c r="F109" s="127"/>
      <c r="G109" s="162"/>
      <c r="H109" s="148">
        <f t="shared" si="1"/>
        <v>0</v>
      </c>
      <c r="I109" s="128"/>
      <c r="J109" s="177"/>
      <c r="K109" s="64"/>
      <c r="L109" s="65"/>
      <c r="M109" s="76"/>
      <c r="N109" s="76"/>
      <c r="O109" s="76"/>
      <c r="P109" s="76"/>
      <c r="Q109" s="76"/>
    </row>
    <row r="110" spans="1:17" ht="13.5">
      <c r="A110" s="11"/>
      <c r="B110" s="81" t="s">
        <v>138</v>
      </c>
      <c r="C110" s="81" t="s">
        <v>139</v>
      </c>
      <c r="D110" s="124"/>
      <c r="E110" s="124"/>
      <c r="F110" s="127"/>
      <c r="G110" s="162"/>
      <c r="H110" s="148">
        <f t="shared" si="1"/>
        <v>0</v>
      </c>
      <c r="I110" s="128"/>
      <c r="J110" s="177"/>
      <c r="K110" s="64"/>
      <c r="L110" s="65"/>
      <c r="M110" s="76"/>
      <c r="N110" s="76"/>
      <c r="O110" s="76"/>
      <c r="P110" s="76"/>
      <c r="Q110" s="76"/>
    </row>
    <row r="111" spans="1:17" ht="13.5">
      <c r="A111" s="11"/>
      <c r="B111" s="81"/>
      <c r="C111" s="81" t="s">
        <v>140</v>
      </c>
      <c r="D111" s="124"/>
      <c r="E111" s="124"/>
      <c r="F111" s="124"/>
      <c r="G111" s="158"/>
      <c r="H111" s="115">
        <f>IF(F111=0,D111*G111,D111*F111*G111)</f>
        <v>0</v>
      </c>
      <c r="I111" s="128"/>
      <c r="J111" s="177"/>
      <c r="K111" s="64"/>
      <c r="L111" s="65"/>
      <c r="M111" s="76"/>
      <c r="N111" s="76"/>
      <c r="O111" s="76"/>
      <c r="P111" s="76"/>
      <c r="Q111" s="76"/>
    </row>
    <row r="112" spans="1:17" ht="13.5">
      <c r="A112" s="11"/>
      <c r="B112" s="81"/>
      <c r="C112" s="81" t="s">
        <v>141</v>
      </c>
      <c r="D112" s="124"/>
      <c r="E112" s="124"/>
      <c r="F112" s="124"/>
      <c r="G112" s="158"/>
      <c r="H112" s="115">
        <f>IF(F112=0,D112*G112,D112*F112*G112)</f>
        <v>0</v>
      </c>
      <c r="I112" s="128"/>
      <c r="J112" s="177"/>
      <c r="K112" s="64"/>
      <c r="L112" s="65"/>
      <c r="M112" s="76"/>
      <c r="N112" s="76"/>
      <c r="O112" s="76"/>
      <c r="P112" s="76"/>
      <c r="Q112" s="76"/>
    </row>
    <row r="113" spans="1:17" ht="13.5">
      <c r="A113" s="11"/>
      <c r="B113" s="81"/>
      <c r="C113" s="81" t="s">
        <v>137</v>
      </c>
      <c r="D113" s="124"/>
      <c r="E113" s="124"/>
      <c r="F113" s="127"/>
      <c r="G113" s="162"/>
      <c r="H113" s="148">
        <f t="shared" si="1"/>
        <v>0</v>
      </c>
      <c r="I113" s="128"/>
      <c r="J113" s="177"/>
      <c r="K113" s="64"/>
      <c r="L113" s="65"/>
      <c r="M113" s="76"/>
      <c r="N113" s="76"/>
      <c r="O113" s="76"/>
      <c r="P113" s="76"/>
      <c r="Q113" s="76"/>
    </row>
    <row r="114" spans="1:17" ht="13.5">
      <c r="A114" s="11"/>
      <c r="B114" s="81"/>
      <c r="C114" s="81" t="s">
        <v>142</v>
      </c>
      <c r="D114" s="124"/>
      <c r="E114" s="124"/>
      <c r="F114" s="127"/>
      <c r="G114" s="162"/>
      <c r="H114" s="148">
        <f t="shared" si="1"/>
        <v>0</v>
      </c>
      <c r="I114" s="128"/>
      <c r="J114" s="177"/>
      <c r="K114" s="64"/>
      <c r="L114" s="65"/>
      <c r="M114" s="76"/>
      <c r="N114" s="76"/>
      <c r="O114" s="76"/>
      <c r="P114" s="76"/>
      <c r="Q114" s="76"/>
    </row>
    <row r="115" spans="1:17" ht="13.5">
      <c r="A115" s="11"/>
      <c r="B115" s="81"/>
      <c r="C115" s="81" t="s">
        <v>143</v>
      </c>
      <c r="D115" s="124"/>
      <c r="E115" s="124"/>
      <c r="F115" s="124"/>
      <c r="G115" s="158"/>
      <c r="H115" s="115">
        <f>IF(F115=0,D115*G115,D115*F115*G115)</f>
        <v>0</v>
      </c>
      <c r="I115" s="67"/>
      <c r="J115" s="177"/>
      <c r="K115" s="64"/>
      <c r="L115" s="65"/>
      <c r="M115" s="76"/>
      <c r="N115" s="76"/>
      <c r="O115" s="76"/>
      <c r="P115" s="76"/>
      <c r="Q115" s="76"/>
    </row>
    <row r="116" spans="1:17" ht="13.5">
      <c r="A116" s="11"/>
      <c r="B116" s="81" t="s">
        <v>144</v>
      </c>
      <c r="C116" s="84" t="s">
        <v>145</v>
      </c>
      <c r="D116" s="124"/>
      <c r="E116" s="124"/>
      <c r="F116" s="124"/>
      <c r="G116" s="158"/>
      <c r="H116" s="115">
        <f t="shared" si="1"/>
        <v>0</v>
      </c>
      <c r="I116" s="67"/>
      <c r="J116" s="177"/>
      <c r="K116" s="64"/>
      <c r="L116" s="65"/>
      <c r="M116" s="76"/>
      <c r="N116" s="76"/>
      <c r="O116" s="76"/>
      <c r="P116" s="76"/>
      <c r="Q116" s="76"/>
    </row>
    <row r="117" spans="1:17" ht="13.5">
      <c r="A117" s="11"/>
      <c r="B117" s="81"/>
      <c r="C117" s="84" t="s">
        <v>146</v>
      </c>
      <c r="D117" s="124"/>
      <c r="E117" s="124"/>
      <c r="F117" s="124"/>
      <c r="G117" s="158"/>
      <c r="H117" s="115">
        <f t="shared" si="1"/>
        <v>0</v>
      </c>
      <c r="I117" s="67"/>
      <c r="J117" s="177"/>
      <c r="K117" s="64"/>
      <c r="L117" s="65"/>
      <c r="M117" s="76"/>
      <c r="N117" s="76"/>
      <c r="O117" s="76"/>
      <c r="P117" s="76"/>
      <c r="Q117" s="76"/>
    </row>
    <row r="118" spans="1:17" ht="13.5">
      <c r="A118" s="11"/>
      <c r="B118" s="81"/>
      <c r="C118" s="81" t="s">
        <v>147</v>
      </c>
      <c r="D118" s="124"/>
      <c r="E118" s="124"/>
      <c r="F118" s="124"/>
      <c r="G118" s="158"/>
      <c r="H118" s="115">
        <f t="shared" si="1"/>
        <v>0</v>
      </c>
      <c r="I118" s="67"/>
      <c r="J118" s="177"/>
      <c r="K118" s="64"/>
      <c r="L118" s="65"/>
      <c r="M118" s="76"/>
      <c r="N118" s="76"/>
      <c r="O118" s="76"/>
      <c r="P118" s="76"/>
      <c r="Q118" s="76"/>
    </row>
    <row r="119" spans="1:17" ht="13.5">
      <c r="A119" s="11"/>
      <c r="B119" s="81" t="s">
        <v>121</v>
      </c>
      <c r="C119" s="81" t="s">
        <v>148</v>
      </c>
      <c r="D119" s="124"/>
      <c r="E119" s="124"/>
      <c r="F119" s="127"/>
      <c r="G119" s="162"/>
      <c r="H119" s="148">
        <f t="shared" si="1"/>
        <v>0</v>
      </c>
      <c r="I119" s="128"/>
      <c r="J119" s="177"/>
      <c r="K119" s="64"/>
      <c r="L119" s="65"/>
      <c r="M119" s="76"/>
      <c r="N119" s="76"/>
      <c r="O119" s="76"/>
      <c r="P119" s="76"/>
      <c r="Q119" s="76"/>
    </row>
    <row r="120" spans="1:17" ht="13.5">
      <c r="A120" s="11"/>
      <c r="B120" s="81"/>
      <c r="C120" s="81" t="s">
        <v>149</v>
      </c>
      <c r="D120" s="124"/>
      <c r="E120" s="124"/>
      <c r="F120" s="127"/>
      <c r="G120" s="162"/>
      <c r="H120" s="148">
        <f t="shared" si="1"/>
        <v>0</v>
      </c>
      <c r="I120" s="128"/>
      <c r="J120" s="177"/>
      <c r="K120" s="64"/>
      <c r="L120" s="65"/>
      <c r="M120" s="76"/>
      <c r="N120" s="76"/>
      <c r="O120" s="76"/>
      <c r="P120" s="76"/>
      <c r="Q120" s="76"/>
    </row>
    <row r="121" spans="1:17" ht="13.5">
      <c r="A121" s="11"/>
      <c r="B121" s="81"/>
      <c r="C121" s="81" t="s">
        <v>13</v>
      </c>
      <c r="D121" s="124"/>
      <c r="E121" s="124"/>
      <c r="F121" s="127"/>
      <c r="G121" s="162"/>
      <c r="H121" s="148">
        <f t="shared" si="1"/>
        <v>0</v>
      </c>
      <c r="I121" s="128"/>
      <c r="J121" s="177"/>
      <c r="K121" s="64"/>
      <c r="L121" s="65"/>
      <c r="M121" s="76"/>
      <c r="N121" s="76"/>
      <c r="O121" s="76"/>
      <c r="P121" s="76"/>
      <c r="Q121" s="76"/>
    </row>
    <row r="122" spans="1:17" ht="13.5">
      <c r="A122" s="11"/>
      <c r="B122" s="81"/>
      <c r="C122" s="81" t="s">
        <v>14</v>
      </c>
      <c r="D122" s="124"/>
      <c r="E122" s="124"/>
      <c r="F122" s="127"/>
      <c r="G122" s="162"/>
      <c r="H122" s="148">
        <f t="shared" si="1"/>
        <v>0</v>
      </c>
      <c r="I122" s="128"/>
      <c r="J122" s="177"/>
      <c r="K122" s="64"/>
      <c r="L122" s="65"/>
      <c r="M122" s="76"/>
      <c r="N122" s="76"/>
      <c r="O122" s="76"/>
      <c r="P122" s="76"/>
      <c r="Q122" s="76"/>
    </row>
    <row r="123" spans="1:17" ht="13.5">
      <c r="A123" s="11"/>
      <c r="B123" s="81"/>
      <c r="C123" s="81" t="s">
        <v>136</v>
      </c>
      <c r="D123" s="124"/>
      <c r="E123" s="124"/>
      <c r="F123" s="127"/>
      <c r="G123" s="162"/>
      <c r="H123" s="148">
        <f t="shared" si="1"/>
        <v>0</v>
      </c>
      <c r="I123" s="128"/>
      <c r="J123" s="177"/>
      <c r="K123" s="64"/>
      <c r="L123" s="65"/>
      <c r="M123" s="76"/>
      <c r="N123" s="76"/>
      <c r="O123" s="76"/>
      <c r="P123" s="76"/>
      <c r="Q123" s="76"/>
    </row>
    <row r="124" spans="1:17" ht="13.5">
      <c r="A124" s="11"/>
      <c r="B124" s="81"/>
      <c r="C124" s="81" t="s">
        <v>150</v>
      </c>
      <c r="D124" s="124"/>
      <c r="E124" s="124"/>
      <c r="F124" s="127"/>
      <c r="G124" s="162"/>
      <c r="H124" s="148">
        <f t="shared" si="1"/>
        <v>0</v>
      </c>
      <c r="I124" s="128"/>
      <c r="J124" s="177"/>
      <c r="K124" s="64"/>
      <c r="L124" s="65"/>
      <c r="M124" s="76"/>
      <c r="N124" s="76"/>
      <c r="O124" s="76"/>
      <c r="P124" s="76"/>
      <c r="Q124" s="76"/>
    </row>
    <row r="125" spans="1:17" ht="13.5">
      <c r="A125" s="12"/>
      <c r="B125" s="81" t="s">
        <v>2</v>
      </c>
      <c r="C125" s="81"/>
      <c r="D125" s="124"/>
      <c r="E125" s="124"/>
      <c r="F125" s="127"/>
      <c r="G125" s="162"/>
      <c r="H125" s="148">
        <f t="shared" si="1"/>
        <v>0</v>
      </c>
      <c r="I125" s="128"/>
      <c r="J125" s="177"/>
      <c r="K125" s="64"/>
      <c r="L125" s="200"/>
      <c r="M125" s="76"/>
      <c r="N125" s="76"/>
      <c r="O125" s="76"/>
      <c r="P125" s="76"/>
      <c r="Q125" s="76"/>
    </row>
    <row r="126" spans="1:17" ht="13.5">
      <c r="A126" s="11"/>
      <c r="B126" s="84" t="s">
        <v>151</v>
      </c>
      <c r="C126" s="84"/>
      <c r="D126" s="124"/>
      <c r="E126" s="124"/>
      <c r="F126" s="127"/>
      <c r="G126" s="162"/>
      <c r="H126" s="148">
        <f t="shared" si="1"/>
        <v>0</v>
      </c>
      <c r="I126" s="128"/>
      <c r="J126" s="177"/>
      <c r="K126" s="64"/>
      <c r="L126" s="65"/>
      <c r="M126" s="76"/>
      <c r="N126" s="76"/>
      <c r="O126" s="76"/>
      <c r="P126" s="76"/>
      <c r="Q126" s="76"/>
    </row>
    <row r="127" spans="1:17" ht="13.5">
      <c r="A127" s="11"/>
      <c r="B127" s="84" t="s">
        <v>152</v>
      </c>
      <c r="C127" s="84"/>
      <c r="D127" s="124"/>
      <c r="E127" s="124"/>
      <c r="F127" s="127"/>
      <c r="G127" s="162"/>
      <c r="H127" s="148">
        <f t="shared" si="1"/>
        <v>0</v>
      </c>
      <c r="I127" s="128"/>
      <c r="J127" s="177"/>
      <c r="K127" s="64"/>
      <c r="L127" s="65"/>
      <c r="M127" s="76"/>
      <c r="N127" s="76"/>
      <c r="O127" s="76"/>
      <c r="P127" s="76"/>
      <c r="Q127" s="76"/>
    </row>
    <row r="128" spans="1:17" ht="13.5">
      <c r="A128" s="11"/>
      <c r="B128" s="84" t="s">
        <v>153</v>
      </c>
      <c r="C128" s="84"/>
      <c r="D128" s="124"/>
      <c r="E128" s="124"/>
      <c r="F128" s="127"/>
      <c r="G128" s="162"/>
      <c r="H128" s="148">
        <f t="shared" si="1"/>
        <v>0</v>
      </c>
      <c r="I128" s="128"/>
      <c r="J128" s="177"/>
      <c r="K128" s="64"/>
      <c r="L128" s="65"/>
      <c r="M128" s="76"/>
      <c r="N128" s="76"/>
      <c r="O128" s="76"/>
      <c r="P128" s="76"/>
      <c r="Q128" s="76"/>
    </row>
    <row r="129" spans="1:17" ht="13.5">
      <c r="A129" s="28"/>
      <c r="B129" s="84" t="s">
        <v>154</v>
      </c>
      <c r="C129" s="102"/>
      <c r="D129" s="124"/>
      <c r="E129" s="124"/>
      <c r="F129" s="124"/>
      <c r="G129" s="158"/>
      <c r="H129" s="115">
        <f t="shared" si="1"/>
        <v>0</v>
      </c>
      <c r="I129" s="67"/>
      <c r="J129" s="177"/>
      <c r="K129" s="64"/>
      <c r="L129" s="65"/>
      <c r="M129" s="76"/>
      <c r="N129" s="76"/>
      <c r="O129" s="76"/>
      <c r="P129" s="76"/>
      <c r="Q129" s="76"/>
    </row>
    <row r="130" spans="1:17" ht="13.5">
      <c r="A130" s="28"/>
      <c r="B130" s="84" t="s">
        <v>155</v>
      </c>
      <c r="C130" s="102"/>
      <c r="D130" s="124"/>
      <c r="E130" s="124"/>
      <c r="F130" s="124"/>
      <c r="G130" s="158"/>
      <c r="H130" s="115">
        <f t="shared" si="1"/>
        <v>0</v>
      </c>
      <c r="I130" s="67"/>
      <c r="J130" s="177"/>
      <c r="K130" s="64"/>
      <c r="L130" s="65"/>
      <c r="M130" s="76"/>
      <c r="N130" s="76"/>
      <c r="O130" s="76"/>
      <c r="P130" s="76"/>
      <c r="Q130" s="76"/>
    </row>
    <row r="131" spans="1:17" ht="13.5">
      <c r="A131" s="28"/>
      <c r="B131" s="81" t="s">
        <v>156</v>
      </c>
      <c r="C131" s="102"/>
      <c r="D131" s="124"/>
      <c r="E131" s="124"/>
      <c r="F131" s="124"/>
      <c r="G131" s="158"/>
      <c r="H131" s="115">
        <f t="shared" si="1"/>
        <v>0</v>
      </c>
      <c r="I131" s="67"/>
      <c r="J131" s="177"/>
      <c r="K131" s="64"/>
      <c r="L131" s="65"/>
      <c r="M131" s="76"/>
      <c r="N131" s="76"/>
      <c r="O131" s="76"/>
      <c r="P131" s="76"/>
      <c r="Q131" s="76"/>
    </row>
    <row r="132" spans="1:17" ht="13.5">
      <c r="A132" s="11"/>
      <c r="B132" s="84" t="s">
        <v>157</v>
      </c>
      <c r="C132" s="84" t="s">
        <v>158</v>
      </c>
      <c r="D132" s="124"/>
      <c r="E132" s="124"/>
      <c r="F132" s="127"/>
      <c r="G132" s="162"/>
      <c r="H132" s="148">
        <f t="shared" si="1"/>
        <v>0</v>
      </c>
      <c r="I132" s="128"/>
      <c r="J132" s="177"/>
      <c r="K132" s="64"/>
      <c r="L132" s="65"/>
      <c r="M132" s="76"/>
      <c r="N132" s="76"/>
      <c r="O132" s="76"/>
      <c r="P132" s="76"/>
      <c r="Q132" s="76"/>
    </row>
    <row r="133" spans="1:17" ht="13.5">
      <c r="A133" s="11"/>
      <c r="B133" s="84"/>
      <c r="C133" s="84" t="s">
        <v>159</v>
      </c>
      <c r="D133" s="124"/>
      <c r="E133" s="124"/>
      <c r="F133" s="127"/>
      <c r="G133" s="162"/>
      <c r="H133" s="148">
        <f t="shared" si="1"/>
        <v>0</v>
      </c>
      <c r="I133" s="128"/>
      <c r="J133" s="177"/>
      <c r="K133" s="64"/>
      <c r="L133" s="65"/>
      <c r="M133" s="76"/>
      <c r="N133" s="76"/>
      <c r="O133" s="76"/>
      <c r="P133" s="76"/>
      <c r="Q133" s="76"/>
    </row>
    <row r="134" spans="1:17" ht="13.5">
      <c r="A134" s="11"/>
      <c r="B134" s="84"/>
      <c r="C134" s="84" t="s">
        <v>160</v>
      </c>
      <c r="D134" s="124"/>
      <c r="E134" s="124"/>
      <c r="F134" s="127"/>
      <c r="G134" s="162"/>
      <c r="H134" s="148">
        <f t="shared" si="1"/>
        <v>0</v>
      </c>
      <c r="I134" s="128"/>
      <c r="J134" s="177"/>
      <c r="K134" s="64"/>
      <c r="L134" s="65"/>
      <c r="M134" s="76"/>
      <c r="N134" s="76"/>
      <c r="O134" s="76"/>
      <c r="P134" s="76"/>
      <c r="Q134" s="76"/>
    </row>
    <row r="135" spans="1:17" ht="13.5">
      <c r="A135" s="11"/>
      <c r="B135" s="84"/>
      <c r="C135" s="84" t="s">
        <v>161</v>
      </c>
      <c r="D135" s="124"/>
      <c r="E135" s="124"/>
      <c r="F135" s="127"/>
      <c r="G135" s="162"/>
      <c r="H135" s="148">
        <f t="shared" si="1"/>
        <v>0</v>
      </c>
      <c r="I135" s="128"/>
      <c r="J135" s="177"/>
      <c r="K135" s="64"/>
      <c r="L135" s="65"/>
      <c r="M135" s="76"/>
      <c r="N135" s="76"/>
      <c r="O135" s="76"/>
      <c r="P135" s="76"/>
      <c r="Q135" s="76"/>
    </row>
    <row r="136" spans="1:17" ht="13.5">
      <c r="A136" s="11"/>
      <c r="B136" s="84"/>
      <c r="C136" s="84" t="s">
        <v>162</v>
      </c>
      <c r="D136" s="124"/>
      <c r="E136" s="124"/>
      <c r="F136" s="127"/>
      <c r="G136" s="162"/>
      <c r="H136" s="148">
        <f t="shared" si="1"/>
        <v>0</v>
      </c>
      <c r="I136" s="128"/>
      <c r="J136" s="177"/>
      <c r="K136" s="64"/>
      <c r="L136" s="65"/>
      <c r="M136" s="76"/>
      <c r="N136" s="76"/>
      <c r="O136" s="76"/>
      <c r="P136" s="76"/>
      <c r="Q136" s="76"/>
    </row>
    <row r="137" spans="1:17" ht="13.5">
      <c r="A137" s="11"/>
      <c r="B137" s="84"/>
      <c r="C137" s="84" t="s">
        <v>163</v>
      </c>
      <c r="D137" s="124"/>
      <c r="E137" s="124"/>
      <c r="F137" s="127"/>
      <c r="G137" s="162"/>
      <c r="H137" s="148">
        <f t="shared" si="1"/>
        <v>0</v>
      </c>
      <c r="I137" s="128"/>
      <c r="J137" s="177"/>
      <c r="K137" s="64"/>
      <c r="L137" s="65"/>
      <c r="M137" s="76"/>
      <c r="N137" s="76"/>
      <c r="O137" s="76"/>
      <c r="P137" s="76"/>
      <c r="Q137" s="76"/>
    </row>
    <row r="138" spans="1:17" ht="13.5">
      <c r="A138" s="11"/>
      <c r="B138" s="84"/>
      <c r="C138" s="84" t="s">
        <v>164</v>
      </c>
      <c r="D138" s="124"/>
      <c r="E138" s="124"/>
      <c r="F138" s="127"/>
      <c r="G138" s="162"/>
      <c r="H138" s="148">
        <f t="shared" si="1"/>
        <v>0</v>
      </c>
      <c r="I138" s="128"/>
      <c r="J138" s="177"/>
      <c r="K138" s="64"/>
      <c r="L138" s="65"/>
      <c r="M138" s="76"/>
      <c r="N138" s="76"/>
      <c r="O138" s="76"/>
      <c r="P138" s="76"/>
      <c r="Q138" s="76"/>
    </row>
    <row r="139" spans="1:17" ht="13.5">
      <c r="A139" s="11"/>
      <c r="B139" s="84"/>
      <c r="C139" s="84" t="s">
        <v>165</v>
      </c>
      <c r="D139" s="124"/>
      <c r="E139" s="124"/>
      <c r="F139" s="127"/>
      <c r="G139" s="162"/>
      <c r="H139" s="148">
        <f t="shared" si="1"/>
        <v>0</v>
      </c>
      <c r="I139" s="128"/>
      <c r="J139" s="177"/>
      <c r="K139" s="64"/>
      <c r="L139" s="65"/>
      <c r="M139" s="76"/>
      <c r="N139" s="76"/>
      <c r="O139" s="76"/>
      <c r="P139" s="76"/>
      <c r="Q139" s="76"/>
    </row>
    <row r="140" spans="1:17" ht="13.5">
      <c r="A140" s="11"/>
      <c r="B140" s="84"/>
      <c r="C140" s="84" t="s">
        <v>166</v>
      </c>
      <c r="D140" s="124"/>
      <c r="E140" s="124"/>
      <c r="F140" s="127"/>
      <c r="G140" s="162"/>
      <c r="H140" s="148">
        <f t="shared" si="1"/>
        <v>0</v>
      </c>
      <c r="I140" s="128"/>
      <c r="J140" s="177"/>
      <c r="K140" s="64"/>
      <c r="L140" s="65"/>
      <c r="M140" s="76"/>
      <c r="N140" s="76"/>
      <c r="O140" s="76"/>
      <c r="P140" s="76"/>
      <c r="Q140" s="76"/>
    </row>
    <row r="141" spans="1:17" ht="13.5">
      <c r="A141" s="11"/>
      <c r="B141" s="84" t="s">
        <v>200</v>
      </c>
      <c r="C141" s="84"/>
      <c r="D141" s="124"/>
      <c r="E141" s="124"/>
      <c r="F141" s="127"/>
      <c r="G141" s="162"/>
      <c r="H141" s="148">
        <f t="shared" si="1"/>
        <v>0</v>
      </c>
      <c r="I141" s="128"/>
      <c r="J141" s="177"/>
      <c r="K141" s="64"/>
      <c r="L141" s="65"/>
      <c r="M141" s="76"/>
      <c r="N141" s="76"/>
      <c r="O141" s="76"/>
      <c r="P141" s="76"/>
      <c r="Q141" s="76"/>
    </row>
    <row r="142" spans="1:17" ht="14.25" thickBot="1">
      <c r="A142" s="61"/>
      <c r="B142" s="82" t="s">
        <v>96</v>
      </c>
      <c r="C142" s="82"/>
      <c r="D142" s="137"/>
      <c r="E142" s="137"/>
      <c r="F142" s="142"/>
      <c r="G142" s="163"/>
      <c r="H142" s="150">
        <f t="shared" si="1"/>
        <v>0</v>
      </c>
      <c r="I142" s="132"/>
      <c r="J142" s="119"/>
      <c r="K142" s="196"/>
      <c r="L142" s="197"/>
      <c r="M142" s="76"/>
      <c r="N142" s="76"/>
      <c r="O142" s="76"/>
      <c r="P142" s="76"/>
      <c r="Q142" s="76"/>
    </row>
    <row r="143" spans="1:17" ht="15.75" customHeight="1" thickBot="1">
      <c r="A143" s="61"/>
      <c r="B143" s="283" t="s">
        <v>167</v>
      </c>
      <c r="C143" s="82"/>
      <c r="D143" s="44"/>
      <c r="E143" s="44"/>
      <c r="F143" s="44"/>
      <c r="G143" s="19"/>
      <c r="H143" s="120"/>
      <c r="I143" s="164">
        <f>K143</f>
        <v>0</v>
      </c>
      <c r="J143" s="179"/>
      <c r="K143" s="198">
        <f>SUM(H108:H142)</f>
        <v>0</v>
      </c>
      <c r="L143" s="197"/>
      <c r="M143" s="76"/>
      <c r="N143" s="76"/>
      <c r="O143" s="76"/>
      <c r="P143" s="76"/>
      <c r="Q143" s="76"/>
    </row>
    <row r="144" spans="1:17" ht="15" customHeight="1" thickBot="1">
      <c r="A144" s="191"/>
      <c r="B144" s="286" t="s">
        <v>168</v>
      </c>
      <c r="C144" s="89"/>
      <c r="D144" s="53"/>
      <c r="E144" s="52"/>
      <c r="F144" s="53"/>
      <c r="G144" s="25"/>
      <c r="H144" s="123"/>
      <c r="I144" s="170">
        <f>K144</f>
        <v>0</v>
      </c>
      <c r="J144" s="175"/>
      <c r="K144" s="201">
        <f>SUM(K7:K143)</f>
        <v>0</v>
      </c>
      <c r="L144" s="202"/>
      <c r="M144" s="76"/>
      <c r="N144" s="76"/>
      <c r="O144" s="76"/>
      <c r="P144" s="76"/>
      <c r="Q144" s="76"/>
    </row>
    <row r="145" spans="1:17" s="174" customFormat="1" ht="15" customHeight="1">
      <c r="A145" s="192"/>
      <c r="B145" s="99"/>
      <c r="C145" s="83"/>
      <c r="D145" s="18"/>
      <c r="E145" s="18"/>
      <c r="F145" s="18"/>
      <c r="G145" s="21"/>
      <c r="H145" s="121"/>
      <c r="I145" s="175"/>
      <c r="J145" s="175"/>
      <c r="K145" s="175"/>
      <c r="L145" s="202"/>
      <c r="M145" s="173"/>
      <c r="N145" s="173"/>
      <c r="O145" s="173"/>
      <c r="P145" s="173"/>
      <c r="Q145" s="173"/>
    </row>
  </sheetData>
  <sheetProtection formatCells="0"/>
  <printOptions/>
  <pageMargins left="0.3937007874015748" right="0" top="0.5905511811023623" bottom="0.5905511811023623" header="0.5118110236220472" footer="0.5118110236220472"/>
  <pageSetup horizontalDpi="600" verticalDpi="600" orientation="portrait" paperSize="9" scale="88" r:id="rId3"/>
  <headerFooter alignWithMargins="0">
    <oddHeader>&amp;R&amp;"Arial Narrow,Lihavoitu"&amp;9&amp;P/&amp;N&amp;"Arial,Normaali"
</oddHeader>
  </headerFooter>
  <legacyDrawing r:id="rId2"/>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0">
      <selection activeCell="C8" sqref="C8"/>
    </sheetView>
  </sheetViews>
  <sheetFormatPr defaultColWidth="9.140625" defaultRowHeight="12.75"/>
  <cols>
    <col min="1" max="1" width="2.421875" style="0" customWidth="1"/>
    <col min="2" max="2" width="16.7109375" style="0" customWidth="1"/>
    <col min="3" max="3" width="28.140625" style="0" customWidth="1"/>
    <col min="4" max="4" width="10.00390625" style="0" customWidth="1"/>
    <col min="5" max="5" width="12.57421875" style="0" customWidth="1"/>
    <col min="6" max="6" width="3.28125" style="0" customWidth="1"/>
  </cols>
  <sheetData>
    <row r="1" spans="1:9" ht="16.5">
      <c r="A1" s="239"/>
      <c r="B1" s="280"/>
      <c r="C1" s="240"/>
      <c r="D1" s="239"/>
      <c r="E1" s="241"/>
      <c r="F1" s="239"/>
      <c r="G1" s="239"/>
      <c r="H1" s="239"/>
      <c r="I1" s="239"/>
    </row>
    <row r="2" spans="1:9" ht="16.5">
      <c r="A2" s="239"/>
      <c r="B2" s="280"/>
      <c r="C2" s="240"/>
      <c r="D2" s="239"/>
      <c r="E2" s="241"/>
      <c r="F2" s="239"/>
      <c r="G2" s="239"/>
      <c r="H2" s="239"/>
      <c r="I2" s="239"/>
    </row>
    <row r="3" spans="1:9" ht="16.5">
      <c r="A3" s="239"/>
      <c r="B3" s="280"/>
      <c r="C3" s="240"/>
      <c r="D3" s="239"/>
      <c r="E3" s="241"/>
      <c r="F3" s="239"/>
      <c r="G3" s="239"/>
      <c r="H3" s="239"/>
      <c r="I3" s="239"/>
    </row>
    <row r="4" spans="1:9" ht="19.5" customHeight="1">
      <c r="A4" s="239"/>
      <c r="B4" s="280"/>
      <c r="C4" s="240"/>
      <c r="D4" s="239"/>
      <c r="E4" s="241"/>
      <c r="F4" s="239"/>
      <c r="G4" s="239"/>
      <c r="H4" s="239"/>
      <c r="I4" s="239"/>
    </row>
    <row r="5" spans="1:9" ht="15.75">
      <c r="A5" s="239"/>
      <c r="B5" s="242" t="s">
        <v>57</v>
      </c>
      <c r="C5" s="239"/>
      <c r="D5" s="239"/>
      <c r="E5" s="241"/>
      <c r="F5" s="239"/>
      <c r="G5" s="239"/>
      <c r="H5" s="239"/>
      <c r="I5" s="239"/>
    </row>
    <row r="6" spans="1:9" ht="12.75">
      <c r="A6" s="239"/>
      <c r="B6" s="239"/>
      <c r="C6" s="243"/>
      <c r="D6" s="239"/>
      <c r="E6" s="241"/>
      <c r="F6" s="239"/>
      <c r="G6" s="239"/>
      <c r="H6" s="239"/>
      <c r="I6" s="239"/>
    </row>
    <row r="7" spans="1:9" ht="12.75">
      <c r="A7" s="239"/>
      <c r="B7" s="287" t="s">
        <v>170</v>
      </c>
      <c r="C7" s="244">
        <f>DetailedBudget!C2</f>
        <v>0</v>
      </c>
      <c r="D7" s="245" t="s">
        <v>58</v>
      </c>
      <c r="E7" s="268"/>
      <c r="F7" s="239"/>
      <c r="G7" s="239"/>
      <c r="H7" s="239"/>
      <c r="I7" s="239"/>
    </row>
    <row r="8" spans="1:9" ht="12.75">
      <c r="A8" s="239"/>
      <c r="B8" s="287" t="s">
        <v>169</v>
      </c>
      <c r="C8" s="244">
        <f>DetailedBudget!C3</f>
        <v>0</v>
      </c>
      <c r="D8" s="243"/>
      <c r="E8" s="246"/>
      <c r="F8" s="239"/>
      <c r="G8" s="273" t="s">
        <v>59</v>
      </c>
      <c r="H8" s="239"/>
      <c r="I8" s="273" t="s">
        <v>60</v>
      </c>
    </row>
    <row r="9" spans="1:9" ht="13.5">
      <c r="A9" s="243"/>
      <c r="B9" s="247"/>
      <c r="C9" s="239"/>
      <c r="D9" s="248"/>
      <c r="E9" s="249"/>
      <c r="F9" s="243"/>
      <c r="G9" s="274" t="s">
        <v>61</v>
      </c>
      <c r="H9" s="239"/>
      <c r="I9" s="248"/>
    </row>
    <row r="10" spans="1:9" ht="15.75">
      <c r="A10" s="239"/>
      <c r="B10" s="250" t="s">
        <v>62</v>
      </c>
      <c r="C10" s="251"/>
      <c r="D10" s="251"/>
      <c r="E10" s="252"/>
      <c r="F10" s="239"/>
      <c r="G10" s="265"/>
      <c r="H10" s="251"/>
      <c r="I10" s="275"/>
    </row>
    <row r="11" spans="1:9" ht="12.75">
      <c r="A11" s="239"/>
      <c r="B11" s="253" t="s">
        <v>63</v>
      </c>
      <c r="C11" s="243"/>
      <c r="D11" s="254"/>
      <c r="E11" s="255">
        <f>IF($D$46=0,0,D11/$D$46)</f>
        <v>0</v>
      </c>
      <c r="F11" s="239"/>
      <c r="G11" s="297"/>
      <c r="H11" s="298"/>
      <c r="I11" s="276"/>
    </row>
    <row r="12" spans="1:9" ht="12.75">
      <c r="A12" s="239"/>
      <c r="B12" s="253" t="s">
        <v>64</v>
      </c>
      <c r="C12" s="243"/>
      <c r="D12" s="254"/>
      <c r="E12" s="255">
        <f>IF($D$46=0,0,D12/$D$46)</f>
        <v>0</v>
      </c>
      <c r="F12" s="239"/>
      <c r="G12" s="253"/>
      <c r="H12" s="277"/>
      <c r="I12" s="276"/>
    </row>
    <row r="13" spans="1:9" ht="12.75">
      <c r="A13" s="239"/>
      <c r="B13" s="253"/>
      <c r="C13" s="243"/>
      <c r="D13" s="254"/>
      <c r="E13" s="255">
        <f>IF($D$46=0,0,D13/$D$46)</f>
        <v>0</v>
      </c>
      <c r="F13" s="239"/>
      <c r="G13" s="253"/>
      <c r="H13" s="277"/>
      <c r="I13" s="276"/>
    </row>
    <row r="14" spans="1:9" ht="12.75">
      <c r="A14" s="239"/>
      <c r="B14" s="256"/>
      <c r="C14" s="257" t="s">
        <v>65</v>
      </c>
      <c r="D14" s="258">
        <f>SUM(D11:D13)</f>
        <v>0</v>
      </c>
      <c r="E14" s="259">
        <f>IF($D$46=0,0,D14/$D$46)</f>
        <v>0</v>
      </c>
      <c r="F14" s="239"/>
      <c r="G14" s="253"/>
      <c r="H14" s="277"/>
      <c r="I14" s="278"/>
    </row>
    <row r="15" spans="1:9" ht="15.75">
      <c r="A15" s="239"/>
      <c r="B15" s="260" t="s">
        <v>82</v>
      </c>
      <c r="C15" s="261"/>
      <c r="D15" s="251"/>
      <c r="E15" s="262"/>
      <c r="F15" s="239"/>
      <c r="G15" s="265"/>
      <c r="H15" s="251"/>
      <c r="I15" s="279"/>
    </row>
    <row r="16" spans="1:9" ht="12.75">
      <c r="A16" s="239"/>
      <c r="B16" s="263" t="s">
        <v>66</v>
      </c>
      <c r="C16" s="239"/>
      <c r="D16" s="254"/>
      <c r="E16" s="255">
        <f>IF($D$46=0,0,D16/$D$46)</f>
        <v>0</v>
      </c>
      <c r="F16" s="239"/>
      <c r="G16" s="253"/>
      <c r="H16" s="277"/>
      <c r="I16" s="276"/>
    </row>
    <row r="17" spans="1:9" ht="12.75">
      <c r="A17" s="239"/>
      <c r="B17" s="253"/>
      <c r="C17" s="243"/>
      <c r="D17" s="254"/>
      <c r="E17" s="255">
        <f>IF($D$46=0,0,D17/$D$46)</f>
        <v>0</v>
      </c>
      <c r="F17" s="239"/>
      <c r="G17" s="253"/>
      <c r="H17" s="277"/>
      <c r="I17" s="276"/>
    </row>
    <row r="18" spans="1:9" ht="12.75">
      <c r="A18" s="239"/>
      <c r="B18" s="253"/>
      <c r="C18" s="243"/>
      <c r="D18" s="254"/>
      <c r="E18" s="255">
        <f>IF($D$46=0,0,D18/$D$46)</f>
        <v>0</v>
      </c>
      <c r="F18" s="239"/>
      <c r="G18" s="253"/>
      <c r="H18" s="277"/>
      <c r="I18" s="276"/>
    </row>
    <row r="19" spans="1:9" ht="12.75">
      <c r="A19" s="239"/>
      <c r="B19" s="253"/>
      <c r="C19" s="257" t="s">
        <v>65</v>
      </c>
      <c r="D19" s="258">
        <f>SUM(D16:D18)</f>
        <v>0</v>
      </c>
      <c r="E19" s="259">
        <f>IF($D$46=0,0,D19/$D$46)</f>
        <v>0</v>
      </c>
      <c r="F19" s="239"/>
      <c r="G19" s="253"/>
      <c r="H19" s="277"/>
      <c r="I19" s="278"/>
    </row>
    <row r="20" spans="1:9" ht="15.75">
      <c r="A20" s="239"/>
      <c r="B20" s="264" t="s">
        <v>81</v>
      </c>
      <c r="C20" s="261"/>
      <c r="D20" s="251"/>
      <c r="E20" s="262"/>
      <c r="F20" s="239"/>
      <c r="G20" s="265"/>
      <c r="H20" s="251"/>
      <c r="I20" s="279"/>
    </row>
    <row r="21" spans="1:9" ht="12.75">
      <c r="A21" s="239"/>
      <c r="B21" s="253" t="s">
        <v>67</v>
      </c>
      <c r="C21" s="239"/>
      <c r="D21" s="254"/>
      <c r="E21" s="255">
        <f>IF($D$46=0,0,D21/$D$46)</f>
        <v>0</v>
      </c>
      <c r="F21" s="239"/>
      <c r="G21" s="253"/>
      <c r="H21" s="277"/>
      <c r="I21" s="276"/>
    </row>
    <row r="22" spans="1:9" ht="12.75">
      <c r="A22" s="239"/>
      <c r="B22" s="253" t="s">
        <v>68</v>
      </c>
      <c r="C22" s="243"/>
      <c r="D22" s="254"/>
      <c r="E22" s="255">
        <f>IF($D$46=0,0,D22/$D$46)</f>
        <v>0</v>
      </c>
      <c r="F22" s="239"/>
      <c r="G22" s="253"/>
      <c r="H22" s="277"/>
      <c r="I22" s="276"/>
    </row>
    <row r="23" spans="1:9" ht="12.75">
      <c r="A23" s="239"/>
      <c r="B23" s="253" t="s">
        <v>69</v>
      </c>
      <c r="C23" s="243"/>
      <c r="D23" s="254"/>
      <c r="E23" s="255">
        <f>IF($D$46=0,0,D23/$D$46)</f>
        <v>0</v>
      </c>
      <c r="F23" s="239"/>
      <c r="G23" s="253"/>
      <c r="H23" s="277"/>
      <c r="I23" s="276"/>
    </row>
    <row r="24" spans="1:9" ht="12.75">
      <c r="A24" s="239"/>
      <c r="B24" s="253"/>
      <c r="C24" s="257" t="s">
        <v>65</v>
      </c>
      <c r="D24" s="258">
        <f>SUM(D21:D23)</f>
        <v>0</v>
      </c>
      <c r="E24" s="259">
        <f>IF($D$46=0,0,D24/$D$46)</f>
        <v>0</v>
      </c>
      <c r="F24" s="239"/>
      <c r="G24" s="253"/>
      <c r="H24" s="277"/>
      <c r="I24" s="278"/>
    </row>
    <row r="25" spans="1:9" ht="15.75">
      <c r="A25" s="239"/>
      <c r="B25" s="264" t="s">
        <v>70</v>
      </c>
      <c r="C25" s="261"/>
      <c r="D25" s="251"/>
      <c r="E25" s="262"/>
      <c r="F25" s="239"/>
      <c r="G25" s="265"/>
      <c r="H25" s="251"/>
      <c r="I25" s="279"/>
    </row>
    <row r="26" spans="1:9" ht="12.75">
      <c r="A26" s="239"/>
      <c r="B26" s="253" t="s">
        <v>71</v>
      </c>
      <c r="C26" s="243"/>
      <c r="D26" s="254"/>
      <c r="E26" s="255">
        <f>IF($D$46=0,0,D26/$D$46)</f>
        <v>0</v>
      </c>
      <c r="F26" s="239"/>
      <c r="G26" s="253"/>
      <c r="H26" s="277"/>
      <c r="I26" s="276"/>
    </row>
    <row r="27" spans="1:9" ht="12.75">
      <c r="A27" s="239"/>
      <c r="B27" s="253" t="s">
        <v>72</v>
      </c>
      <c r="C27" s="243"/>
      <c r="D27" s="254"/>
      <c r="E27" s="255">
        <f>IF($D$46=0,0,D27/$D$46)</f>
        <v>0</v>
      </c>
      <c r="F27" s="239"/>
      <c r="G27" s="253"/>
      <c r="H27" s="277"/>
      <c r="I27" s="276"/>
    </row>
    <row r="28" spans="1:9" ht="12.75">
      <c r="A28" s="239"/>
      <c r="B28" s="253"/>
      <c r="C28" s="243"/>
      <c r="D28" s="254"/>
      <c r="E28" s="255">
        <f>IF($D$46=0,0,D28/$D$46)</f>
        <v>0</v>
      </c>
      <c r="F28" s="239"/>
      <c r="G28" s="253"/>
      <c r="H28" s="277"/>
      <c r="I28" s="276"/>
    </row>
    <row r="29" spans="1:9" ht="12.75">
      <c r="A29" s="239"/>
      <c r="B29" s="253"/>
      <c r="C29" s="257" t="s">
        <v>65</v>
      </c>
      <c r="D29" s="258">
        <f>SUM(D26:D28)</f>
        <v>0</v>
      </c>
      <c r="E29" s="259">
        <f>IF($D$46=0,0,D29/$D$46)</f>
        <v>0</v>
      </c>
      <c r="F29" s="240"/>
      <c r="G29" s="253"/>
      <c r="H29" s="277"/>
      <c r="I29" s="278"/>
    </row>
    <row r="30" spans="1:9" ht="15.75">
      <c r="A30" s="239"/>
      <c r="B30" s="264" t="s">
        <v>80</v>
      </c>
      <c r="C30" s="261"/>
      <c r="D30" s="251"/>
      <c r="E30" s="262"/>
      <c r="F30" s="240"/>
      <c r="G30" s="265"/>
      <c r="H30" s="251"/>
      <c r="I30" s="279"/>
    </row>
    <row r="31" spans="1:9" ht="12.75">
      <c r="A31" s="239"/>
      <c r="B31" s="253" t="s">
        <v>73</v>
      </c>
      <c r="C31" s="243"/>
      <c r="D31" s="254"/>
      <c r="E31" s="255">
        <f>IF($D$46=0,0,D31/$D$46)</f>
        <v>0</v>
      </c>
      <c r="F31" s="240"/>
      <c r="G31" s="253"/>
      <c r="H31" s="277"/>
      <c r="I31" s="276"/>
    </row>
    <row r="32" spans="1:9" ht="12.75">
      <c r="A32" s="239"/>
      <c r="B32" s="253" t="s">
        <v>74</v>
      </c>
      <c r="C32" s="243"/>
      <c r="D32" s="254"/>
      <c r="E32" s="255">
        <f>IF($D$46=0,0,D32/$D$46)</f>
        <v>0</v>
      </c>
      <c r="F32" s="240"/>
      <c r="G32" s="253"/>
      <c r="H32" s="277"/>
      <c r="I32" s="276"/>
    </row>
    <row r="33" spans="1:9" ht="12.75">
      <c r="A33" s="239"/>
      <c r="B33" s="253"/>
      <c r="C33" s="243"/>
      <c r="D33" s="254"/>
      <c r="E33" s="255">
        <f>IF($D$46=0,0,D33/$D$46)</f>
        <v>0</v>
      </c>
      <c r="F33" s="240"/>
      <c r="G33" s="253"/>
      <c r="H33" s="277"/>
      <c r="I33" s="276"/>
    </row>
    <row r="34" spans="1:9" ht="12.75">
      <c r="A34" s="239"/>
      <c r="B34" s="253"/>
      <c r="C34" s="257" t="s">
        <v>65</v>
      </c>
      <c r="D34" s="258">
        <f>SUM(D31:D33)</f>
        <v>0</v>
      </c>
      <c r="E34" s="259">
        <f>IF($D$46=0,0,D34/$D$46)</f>
        <v>0</v>
      </c>
      <c r="F34" s="240"/>
      <c r="G34" s="253"/>
      <c r="H34" s="277"/>
      <c r="I34" s="278"/>
    </row>
    <row r="35" spans="1:9" ht="15.75">
      <c r="A35" s="239"/>
      <c r="B35" s="264" t="s">
        <v>79</v>
      </c>
      <c r="C35" s="261"/>
      <c r="D35" s="251"/>
      <c r="E35" s="262"/>
      <c r="F35" s="239"/>
      <c r="G35" s="265"/>
      <c r="H35" s="251"/>
      <c r="I35" s="279"/>
    </row>
    <row r="36" spans="1:9" ht="12.75">
      <c r="A36" s="239"/>
      <c r="B36" s="253" t="s">
        <v>75</v>
      </c>
      <c r="C36" s="243"/>
      <c r="D36" s="254"/>
      <c r="E36" s="255">
        <f>IF($D$46=0,0,D36/$D$46)</f>
        <v>0</v>
      </c>
      <c r="F36" s="239"/>
      <c r="G36" s="253"/>
      <c r="H36" s="277"/>
      <c r="I36" s="276"/>
    </row>
    <row r="37" spans="1:9" ht="12.75">
      <c r="A37" s="239"/>
      <c r="B37" s="253" t="s">
        <v>76</v>
      </c>
      <c r="C37" s="243"/>
      <c r="D37" s="254"/>
      <c r="E37" s="255">
        <f>IF($D$46=0,0,D37/$D$46)</f>
        <v>0</v>
      </c>
      <c r="F37" s="239"/>
      <c r="G37" s="253"/>
      <c r="H37" s="277"/>
      <c r="I37" s="276"/>
    </row>
    <row r="38" spans="1:9" ht="12.75">
      <c r="A38" s="239"/>
      <c r="B38" s="253"/>
      <c r="C38" s="243"/>
      <c r="D38" s="254"/>
      <c r="E38" s="255">
        <f>IF($D$46=0,0,D38/$D$46)</f>
        <v>0</v>
      </c>
      <c r="F38" s="239"/>
      <c r="G38" s="253"/>
      <c r="H38" s="277"/>
      <c r="I38" s="276"/>
    </row>
    <row r="39" spans="1:9" ht="12.75">
      <c r="A39" s="239"/>
      <c r="B39" s="256"/>
      <c r="C39" s="257" t="s">
        <v>65</v>
      </c>
      <c r="D39" s="258">
        <f>SUM(D36:D38)</f>
        <v>0</v>
      </c>
      <c r="E39" s="259">
        <f>IF($D$46=0,0,D39/$D$46)</f>
        <v>0</v>
      </c>
      <c r="F39" s="239"/>
      <c r="G39" s="253"/>
      <c r="H39" s="277"/>
      <c r="I39" s="278"/>
    </row>
    <row r="40" spans="1:9" ht="15.75">
      <c r="A40" s="239"/>
      <c r="B40" s="264" t="s">
        <v>77</v>
      </c>
      <c r="C40" s="261"/>
      <c r="D40" s="251"/>
      <c r="E40" s="262"/>
      <c r="F40" s="239"/>
      <c r="G40" s="265"/>
      <c r="H40" s="251"/>
      <c r="I40" s="279"/>
    </row>
    <row r="41" spans="1:9" ht="12.75">
      <c r="A41" s="239"/>
      <c r="B41" s="253"/>
      <c r="C41" s="243"/>
      <c r="D41" s="254"/>
      <c r="E41" s="255">
        <f>IF($D$46=0,0,D41/$D$46)</f>
        <v>0</v>
      </c>
      <c r="F41" s="239"/>
      <c r="G41" s="253"/>
      <c r="H41" s="277"/>
      <c r="I41" s="276"/>
    </row>
    <row r="42" spans="1:9" ht="12.75">
      <c r="A42" s="239"/>
      <c r="B42" s="253"/>
      <c r="C42" s="243"/>
      <c r="D42" s="254"/>
      <c r="E42" s="255">
        <f>IF($D$46=0,0,D42/$D$46)</f>
        <v>0</v>
      </c>
      <c r="F42" s="239"/>
      <c r="G42" s="253"/>
      <c r="H42" s="277"/>
      <c r="I42" s="276"/>
    </row>
    <row r="43" spans="1:9" ht="12.75">
      <c r="A43" s="239"/>
      <c r="B43" s="253"/>
      <c r="C43" s="243"/>
      <c r="D43" s="254"/>
      <c r="E43" s="255">
        <f>IF($D$46=0,0,D43/$D$46)</f>
        <v>0</v>
      </c>
      <c r="F43" s="239"/>
      <c r="G43" s="253"/>
      <c r="H43" s="277"/>
      <c r="I43" s="276"/>
    </row>
    <row r="44" spans="1:9" ht="12.75">
      <c r="A44" s="239"/>
      <c r="B44" s="256"/>
      <c r="C44" s="257" t="s">
        <v>65</v>
      </c>
      <c r="D44" s="258">
        <f>SUM(D41:D43)</f>
        <v>0</v>
      </c>
      <c r="E44" s="259">
        <f>IF($D$46=0,0,D44/$D$46)</f>
        <v>0</v>
      </c>
      <c r="F44" s="239"/>
      <c r="G44" s="253"/>
      <c r="H44" s="277"/>
      <c r="I44" s="278"/>
    </row>
    <row r="45" spans="1:9" ht="15.75">
      <c r="A45" s="239"/>
      <c r="B45" s="265"/>
      <c r="C45" s="251"/>
      <c r="D45" s="251"/>
      <c r="E45" s="262"/>
      <c r="F45" s="239"/>
      <c r="G45" s="265"/>
      <c r="H45" s="251"/>
      <c r="I45" s="279"/>
    </row>
    <row r="46" spans="1:9" ht="12.75">
      <c r="A46" s="239"/>
      <c r="B46" s="239"/>
      <c r="C46" s="266" t="s">
        <v>78</v>
      </c>
      <c r="D46" s="258">
        <f>D14+D19+D24+D29+D34+D39+D44</f>
        <v>0</v>
      </c>
      <c r="E46" s="267">
        <f>E14+E19+E24+E29+E34+E39+E44</f>
        <v>0</v>
      </c>
      <c r="F46" s="239"/>
      <c r="G46" s="239"/>
      <c r="H46" s="239"/>
      <c r="I46" s="239"/>
    </row>
    <row r="47" spans="1:9" ht="12.75">
      <c r="A47" s="239"/>
      <c r="B47" s="239"/>
      <c r="C47" s="239"/>
      <c r="D47" s="239"/>
      <c r="E47" s="241"/>
      <c r="F47" s="239"/>
      <c r="G47" s="239"/>
      <c r="H47" s="239"/>
      <c r="I47" s="239"/>
    </row>
  </sheetData>
  <sheetProtection sheet="1"/>
  <mergeCells count="1">
    <mergeCell ref="G11:H11"/>
  </mergeCells>
  <printOptions/>
  <pageMargins left="0.1968503937007874" right="0" top="0.1968503937007874"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96"/>
  <sheetViews>
    <sheetView zoomScalePageLayoutView="0" workbookViewId="0" topLeftCell="A1">
      <selection activeCell="G21" sqref="G21"/>
    </sheetView>
  </sheetViews>
  <sheetFormatPr defaultColWidth="9.140625" defaultRowHeight="12.75"/>
  <cols>
    <col min="1" max="1" width="2.57421875" style="38" customWidth="1"/>
    <col min="2" max="2" width="17.00390625" style="112" customWidth="1"/>
    <col min="3" max="3" width="17.421875" style="112" customWidth="1"/>
    <col min="4" max="4" width="7.28125" style="112" customWidth="1"/>
    <col min="5" max="5" width="6.00390625" style="112" customWidth="1"/>
    <col min="6" max="6" width="9.7109375" style="187" customWidth="1"/>
    <col min="7" max="7" width="9.7109375" style="113" customWidth="1"/>
    <col min="8" max="8" width="8.7109375" style="113" customWidth="1"/>
    <col min="9" max="9" width="8.7109375" style="59" customWidth="1"/>
    <col min="10" max="10" width="8.00390625" style="7" customWidth="1"/>
    <col min="11" max="11" width="11.8515625" style="8" hidden="1" customWidth="1"/>
    <col min="12" max="12" width="9.7109375" style="0" customWidth="1"/>
  </cols>
  <sheetData>
    <row r="1" spans="1:18" ht="15.75">
      <c r="A1" s="28"/>
      <c r="B1" s="172" t="s">
        <v>196</v>
      </c>
      <c r="C1" s="29"/>
      <c r="D1" s="29"/>
      <c r="E1" s="29"/>
      <c r="F1" s="42"/>
      <c r="G1" s="54"/>
      <c r="H1" s="54"/>
      <c r="I1" s="55"/>
      <c r="J1" s="6"/>
      <c r="K1" s="4"/>
      <c r="L1" s="1"/>
      <c r="M1" s="2"/>
      <c r="N1" s="3"/>
      <c r="O1" s="3"/>
      <c r="P1" s="3"/>
      <c r="Q1" s="3"/>
      <c r="R1" s="3"/>
    </row>
    <row r="2" spans="1:18" ht="13.5">
      <c r="A2" s="28"/>
      <c r="B2" s="29"/>
      <c r="C2" s="29"/>
      <c r="D2" s="29"/>
      <c r="E2" s="29"/>
      <c r="F2" s="42"/>
      <c r="G2" s="54"/>
      <c r="H2" s="54"/>
      <c r="I2" s="55"/>
      <c r="J2" s="6"/>
      <c r="K2" s="4"/>
      <c r="L2" s="1"/>
      <c r="M2" s="2"/>
      <c r="N2" s="3"/>
      <c r="O2" s="3"/>
      <c r="P2" s="3"/>
      <c r="Q2" s="3"/>
      <c r="R2" s="3"/>
    </row>
    <row r="3" spans="1:18" ht="13.5">
      <c r="A3" s="28"/>
      <c r="B3" s="195" t="s">
        <v>170</v>
      </c>
      <c r="C3" s="60">
        <f>DetailedBudget!C2</f>
        <v>0</v>
      </c>
      <c r="D3" s="71"/>
      <c r="E3" s="29"/>
      <c r="F3" s="183"/>
      <c r="G3" s="296" t="s">
        <v>58</v>
      </c>
      <c r="H3" s="75"/>
      <c r="I3" s="55"/>
      <c r="J3" s="13"/>
      <c r="K3" s="10"/>
      <c r="L3" s="1"/>
      <c r="M3" s="2"/>
      <c r="N3" s="3"/>
      <c r="O3" s="3"/>
      <c r="P3" s="3"/>
      <c r="Q3" s="3"/>
      <c r="R3" s="3"/>
    </row>
    <row r="4" spans="1:18" ht="13.5" customHeight="1">
      <c r="A4" s="28"/>
      <c r="B4" s="195" t="s">
        <v>169</v>
      </c>
      <c r="C4" s="60">
        <f>DetailedBudget!C3</f>
        <v>0</v>
      </c>
      <c r="D4" s="60"/>
      <c r="E4" s="29"/>
      <c r="F4" s="183"/>
      <c r="G4" s="90"/>
      <c r="H4" s="30"/>
      <c r="I4" s="55"/>
      <c r="J4" s="13"/>
      <c r="K4" s="10"/>
      <c r="L4" s="1"/>
      <c r="M4" s="2"/>
      <c r="N4" s="3"/>
      <c r="O4" s="3"/>
      <c r="P4" s="3"/>
      <c r="Q4" s="3"/>
      <c r="R4" s="3"/>
    </row>
    <row r="5" spans="1:18" ht="13.5" customHeight="1">
      <c r="A5" s="28"/>
      <c r="B5" s="195"/>
      <c r="C5" s="60"/>
      <c r="D5" s="60"/>
      <c r="E5" s="29"/>
      <c r="F5" s="183"/>
      <c r="G5" s="90"/>
      <c r="H5" s="30"/>
      <c r="I5" s="55"/>
      <c r="J5" s="13"/>
      <c r="K5" s="10"/>
      <c r="L5" s="1"/>
      <c r="M5" s="2"/>
      <c r="N5" s="3"/>
      <c r="O5" s="3"/>
      <c r="P5" s="3"/>
      <c r="Q5" s="3"/>
      <c r="R5" s="3"/>
    </row>
    <row r="6" spans="1:18" ht="27" customHeight="1">
      <c r="A6" s="28"/>
      <c r="B6" s="30"/>
      <c r="C6" s="30"/>
      <c r="D6" s="30"/>
      <c r="E6" s="30"/>
      <c r="F6" s="14" t="s">
        <v>193</v>
      </c>
      <c r="G6" s="14" t="s">
        <v>194</v>
      </c>
      <c r="H6" s="14" t="s">
        <v>195</v>
      </c>
      <c r="I6" s="14" t="s">
        <v>195</v>
      </c>
      <c r="J6" s="9"/>
      <c r="K6" s="5"/>
      <c r="L6" s="1"/>
      <c r="M6" s="2"/>
      <c r="N6" s="3"/>
      <c r="O6" s="3"/>
      <c r="P6" s="3"/>
      <c r="Q6" s="3"/>
      <c r="R6" s="3"/>
    </row>
    <row r="7" spans="1:18" ht="12.75" customHeight="1">
      <c r="A7" s="31"/>
      <c r="B7" s="32"/>
      <c r="C7" s="32"/>
      <c r="D7" s="32"/>
      <c r="E7" s="32"/>
      <c r="F7" s="14" t="s">
        <v>17</v>
      </c>
      <c r="G7" s="14" t="s">
        <v>17</v>
      </c>
      <c r="H7" s="56" t="s">
        <v>16</v>
      </c>
      <c r="I7" s="14" t="s">
        <v>18</v>
      </c>
      <c r="J7" s="9"/>
      <c r="K7" s="182"/>
      <c r="L7" s="1"/>
      <c r="M7" s="2"/>
      <c r="N7" s="3"/>
      <c r="O7" s="3"/>
      <c r="P7" s="3"/>
      <c r="Q7" s="3"/>
      <c r="R7" s="3"/>
    </row>
    <row r="8" spans="1:18" ht="7.5" customHeight="1">
      <c r="A8" s="28"/>
      <c r="B8" s="30"/>
      <c r="C8" s="30"/>
      <c r="D8" s="30"/>
      <c r="E8" s="30"/>
      <c r="F8" s="184"/>
      <c r="G8" s="57"/>
      <c r="H8" s="72"/>
      <c r="I8" s="73"/>
      <c r="J8" s="9"/>
      <c r="K8" s="5"/>
      <c r="L8" s="1"/>
      <c r="M8" s="2"/>
      <c r="N8" s="3"/>
      <c r="O8" s="3"/>
      <c r="P8" s="3"/>
      <c r="Q8" s="3"/>
      <c r="R8" s="3"/>
    </row>
    <row r="9" spans="1:9" ht="13.5">
      <c r="A9" s="33" t="str">
        <f>'[1]DetailedBudget'!A6</f>
        <v>01</v>
      </c>
      <c r="B9" s="91" t="s">
        <v>90</v>
      </c>
      <c r="C9" s="91"/>
      <c r="D9" s="91"/>
      <c r="E9" s="91"/>
      <c r="F9" s="101"/>
      <c r="G9" s="93"/>
      <c r="H9" s="92"/>
      <c r="I9" s="67"/>
    </row>
    <row r="10" spans="1:9" ht="13.5">
      <c r="A10" s="33"/>
      <c r="B10" s="81" t="s">
        <v>91</v>
      </c>
      <c r="C10" s="71"/>
      <c r="D10" s="71"/>
      <c r="E10" s="71"/>
      <c r="F10" s="101"/>
      <c r="G10" s="93">
        <f>DetailedBudget!H7</f>
        <v>0</v>
      </c>
      <c r="H10" s="92"/>
      <c r="I10" s="67"/>
    </row>
    <row r="11" spans="1:9" ht="13.5">
      <c r="A11" s="33"/>
      <c r="B11" s="81" t="s">
        <v>93</v>
      </c>
      <c r="C11" s="71"/>
      <c r="D11" s="71"/>
      <c r="E11" s="71"/>
      <c r="F11" s="101"/>
      <c r="G11" s="93">
        <f>DetailedBudget!H8</f>
        <v>0</v>
      </c>
      <c r="H11" s="92"/>
      <c r="I11" s="67"/>
    </row>
    <row r="12" spans="1:9" ht="13.5">
      <c r="A12" s="33"/>
      <c r="B12" s="81" t="s">
        <v>94</v>
      </c>
      <c r="C12" s="71"/>
      <c r="D12" s="71"/>
      <c r="E12" s="71"/>
      <c r="F12" s="101"/>
      <c r="G12" s="93">
        <f>DetailedBudget!H9</f>
        <v>0</v>
      </c>
      <c r="H12" s="92"/>
      <c r="I12" s="67"/>
    </row>
    <row r="13" spans="1:9" ht="13.5">
      <c r="A13" s="33"/>
      <c r="B13" s="81" t="s">
        <v>95</v>
      </c>
      <c r="C13" s="71"/>
      <c r="D13" s="71"/>
      <c r="E13" s="71"/>
      <c r="F13" s="101"/>
      <c r="G13" s="93">
        <f>DetailedBudget!H10</f>
        <v>0</v>
      </c>
      <c r="H13" s="92"/>
      <c r="I13" s="67"/>
    </row>
    <row r="14" spans="1:9" ht="14.25" thickBot="1">
      <c r="A14" s="34"/>
      <c r="B14" s="82" t="s">
        <v>96</v>
      </c>
      <c r="C14" s="94"/>
      <c r="D14" s="94"/>
      <c r="E14" s="94"/>
      <c r="F14" s="101"/>
      <c r="G14" s="96">
        <f>DetailedBudget!H11</f>
        <v>0</v>
      </c>
      <c r="H14" s="95"/>
      <c r="I14" s="68"/>
    </row>
    <row r="15" spans="1:11" s="77" customFormat="1" ht="15.75" customHeight="1" thickBot="1">
      <c r="A15" s="34"/>
      <c r="B15" s="283" t="s">
        <v>97</v>
      </c>
      <c r="C15" s="94"/>
      <c r="D15" s="94"/>
      <c r="E15" s="94"/>
      <c r="F15" s="97">
        <f>SUM(F10:F14)</f>
        <v>0</v>
      </c>
      <c r="G15" s="98">
        <f>DetailedBudget!K12</f>
        <v>0</v>
      </c>
      <c r="H15" s="97">
        <f>F15-G15</f>
        <v>0</v>
      </c>
      <c r="I15" s="69">
        <f>IF(G15=0,0,H15/G15)</f>
        <v>0</v>
      </c>
      <c r="J15" s="114"/>
      <c r="K15" s="114">
        <f>SUM(G10:G14)</f>
        <v>0</v>
      </c>
    </row>
    <row r="16" spans="1:9" ht="13.5">
      <c r="A16" s="35"/>
      <c r="B16" s="91"/>
      <c r="C16" s="71"/>
      <c r="D16" s="71"/>
      <c r="E16" s="71"/>
      <c r="F16" s="185"/>
      <c r="G16" s="93"/>
      <c r="H16" s="93"/>
      <c r="I16" s="58"/>
    </row>
    <row r="17" spans="1:9" ht="13.5">
      <c r="A17" s="28" t="str">
        <f>'[1]DetailedBudget'!A14</f>
        <v>02</v>
      </c>
      <c r="B17" s="99" t="s">
        <v>189</v>
      </c>
      <c r="C17" s="99"/>
      <c r="D17" s="99"/>
      <c r="E17" s="99"/>
      <c r="F17" s="186"/>
      <c r="G17" s="100"/>
      <c r="H17" s="100"/>
      <c r="I17" s="74"/>
    </row>
    <row r="18" spans="1:9" ht="13.5">
      <c r="A18" s="28"/>
      <c r="B18" s="84" t="s">
        <v>99</v>
      </c>
      <c r="C18" s="102"/>
      <c r="D18" s="102"/>
      <c r="E18" s="102"/>
      <c r="F18" s="101"/>
      <c r="G18" s="93">
        <f>DetailedBudget!I16</f>
        <v>0</v>
      </c>
      <c r="H18" s="92"/>
      <c r="I18" s="67"/>
    </row>
    <row r="19" spans="1:9" ht="13.5">
      <c r="A19" s="28"/>
      <c r="B19" s="81" t="s">
        <v>100</v>
      </c>
      <c r="C19" s="102"/>
      <c r="D19" s="102"/>
      <c r="E19" s="102"/>
      <c r="F19" s="101"/>
      <c r="G19" s="93">
        <f>DetailedBudget!I19</f>
        <v>0</v>
      </c>
      <c r="H19" s="92"/>
      <c r="I19" s="67"/>
    </row>
    <row r="20" spans="1:9" ht="13.5">
      <c r="A20" s="28"/>
      <c r="B20" s="84" t="s">
        <v>103</v>
      </c>
      <c r="C20" s="102"/>
      <c r="D20" s="102"/>
      <c r="E20" s="102"/>
      <c r="F20" s="101"/>
      <c r="G20" s="93">
        <f>DetailedBudget!I22</f>
        <v>0</v>
      </c>
      <c r="H20" s="92"/>
      <c r="I20" s="67"/>
    </row>
    <row r="21" spans="1:9" ht="13.5">
      <c r="A21" s="28"/>
      <c r="B21" s="84" t="s">
        <v>104</v>
      </c>
      <c r="C21" s="102"/>
      <c r="D21" s="102"/>
      <c r="E21" s="102"/>
      <c r="F21" s="101"/>
      <c r="G21" s="93">
        <f>DetailedBudget!I25</f>
        <v>0</v>
      </c>
      <c r="H21" s="92"/>
      <c r="I21" s="67"/>
    </row>
    <row r="22" spans="1:9" ht="13.5">
      <c r="A22" s="28"/>
      <c r="B22" s="84" t="s">
        <v>105</v>
      </c>
      <c r="C22" s="102"/>
      <c r="D22" s="102"/>
      <c r="E22" s="102"/>
      <c r="F22" s="101"/>
      <c r="G22" s="93">
        <f>DetailedBudget!I28</f>
        <v>0</v>
      </c>
      <c r="H22" s="92"/>
      <c r="I22" s="67"/>
    </row>
    <row r="23" spans="1:9" ht="13.5">
      <c r="A23" s="28"/>
      <c r="B23" s="84" t="s">
        <v>106</v>
      </c>
      <c r="C23" s="102"/>
      <c r="D23" s="102"/>
      <c r="E23" s="102"/>
      <c r="F23" s="101"/>
      <c r="G23" s="93">
        <f>DetailedBudget!I31</f>
        <v>0</v>
      </c>
      <c r="H23" s="92"/>
      <c r="I23" s="67"/>
    </row>
    <row r="24" spans="1:9" ht="13.5">
      <c r="A24" s="28"/>
      <c r="B24" s="84" t="s">
        <v>107</v>
      </c>
      <c r="C24" s="102"/>
      <c r="D24" s="102"/>
      <c r="E24" s="102"/>
      <c r="F24" s="101"/>
      <c r="G24" s="93">
        <f>DetailedBudget!I34</f>
        <v>0</v>
      </c>
      <c r="H24" s="92"/>
      <c r="I24" s="67"/>
    </row>
    <row r="25" spans="1:9" ht="13.5">
      <c r="A25" s="28"/>
      <c r="B25" s="84" t="s">
        <v>108</v>
      </c>
      <c r="C25" s="102"/>
      <c r="D25" s="102"/>
      <c r="E25" s="102"/>
      <c r="F25" s="101"/>
      <c r="G25" s="93">
        <f>DetailedBudget!I37</f>
        <v>0</v>
      </c>
      <c r="H25" s="92"/>
      <c r="I25" s="67"/>
    </row>
    <row r="26" spans="1:9" ht="13.5">
      <c r="A26" s="28"/>
      <c r="B26" s="84" t="s">
        <v>109</v>
      </c>
      <c r="C26" s="102"/>
      <c r="D26" s="102"/>
      <c r="E26" s="102"/>
      <c r="F26" s="101"/>
      <c r="G26" s="93">
        <f>DetailedBudget!I40</f>
        <v>0</v>
      </c>
      <c r="H26" s="92"/>
      <c r="I26" s="67"/>
    </row>
    <row r="27" spans="1:9" ht="13.5">
      <c r="A27" s="28"/>
      <c r="B27" s="84" t="s">
        <v>110</v>
      </c>
      <c r="C27" s="102"/>
      <c r="D27" s="102"/>
      <c r="E27" s="102"/>
      <c r="F27" s="101"/>
      <c r="G27" s="93">
        <f>DetailedBudget!I43</f>
        <v>0</v>
      </c>
      <c r="H27" s="92"/>
      <c r="I27" s="67"/>
    </row>
    <row r="28" spans="1:9" ht="13.5">
      <c r="A28" s="28"/>
      <c r="B28" s="84" t="s">
        <v>111</v>
      </c>
      <c r="C28" s="102"/>
      <c r="D28" s="102"/>
      <c r="E28" s="102"/>
      <c r="F28" s="101"/>
      <c r="G28" s="93">
        <f>DetailedBudget!I46</f>
        <v>0</v>
      </c>
      <c r="H28" s="92"/>
      <c r="I28" s="67"/>
    </row>
    <row r="29" spans="1:9" ht="13.5">
      <c r="A29" s="28"/>
      <c r="B29" s="84" t="s">
        <v>0</v>
      </c>
      <c r="C29" s="102"/>
      <c r="D29" s="102"/>
      <c r="E29" s="102"/>
      <c r="F29" s="101"/>
      <c r="G29" s="93">
        <f>DetailedBudget!I49</f>
        <v>0</v>
      </c>
      <c r="H29" s="92"/>
      <c r="I29" s="67"/>
    </row>
    <row r="30" spans="1:9" ht="13.5">
      <c r="A30" s="28"/>
      <c r="B30" s="102" t="s">
        <v>12</v>
      </c>
      <c r="C30" s="102"/>
      <c r="D30" s="102"/>
      <c r="E30" s="102"/>
      <c r="F30" s="101"/>
      <c r="G30" s="93">
        <f>DetailedBudget!I52</f>
        <v>0</v>
      </c>
      <c r="H30" s="92"/>
      <c r="I30" s="67"/>
    </row>
    <row r="31" spans="1:9" ht="13.5">
      <c r="A31" s="28"/>
      <c r="B31" s="84" t="s">
        <v>112</v>
      </c>
      <c r="C31" s="102"/>
      <c r="D31" s="102"/>
      <c r="E31" s="102"/>
      <c r="F31" s="101"/>
      <c r="G31" s="93">
        <f>DetailedBudget!I55</f>
        <v>0</v>
      </c>
      <c r="H31" s="92"/>
      <c r="I31" s="67"/>
    </row>
    <row r="32" spans="1:9" ht="13.5">
      <c r="A32" s="28"/>
      <c r="B32" s="84" t="s">
        <v>115</v>
      </c>
      <c r="C32" s="102"/>
      <c r="D32" s="102"/>
      <c r="E32" s="102"/>
      <c r="F32" s="101"/>
      <c r="G32" s="93">
        <f>DetailedBudget!I62</f>
        <v>0</v>
      </c>
      <c r="H32" s="92"/>
      <c r="I32" s="67"/>
    </row>
    <row r="33" spans="1:9" ht="13.5">
      <c r="A33" s="28"/>
      <c r="B33" s="84" t="s">
        <v>116</v>
      </c>
      <c r="C33" s="102"/>
      <c r="D33" s="102"/>
      <c r="E33" s="102"/>
      <c r="F33" s="101"/>
      <c r="G33" s="93">
        <f>DetailedBudget!I65</f>
        <v>0</v>
      </c>
      <c r="H33" s="92"/>
      <c r="I33" s="67"/>
    </row>
    <row r="34" spans="1:9" ht="13.5">
      <c r="A34" s="28"/>
      <c r="B34" s="84" t="s">
        <v>117</v>
      </c>
      <c r="C34" s="102"/>
      <c r="D34" s="102"/>
      <c r="E34" s="102"/>
      <c r="F34" s="101"/>
      <c r="G34" s="93">
        <f>DetailedBudget!I68</f>
        <v>0</v>
      </c>
      <c r="H34" s="92"/>
      <c r="I34" s="67"/>
    </row>
    <row r="35" spans="1:9" ht="13.5">
      <c r="A35" s="28"/>
      <c r="B35" s="84" t="s">
        <v>118</v>
      </c>
      <c r="C35" s="102"/>
      <c r="D35" s="102"/>
      <c r="E35" s="102"/>
      <c r="F35" s="101"/>
      <c r="G35" s="93">
        <f>DetailedBudget!I71</f>
        <v>0</v>
      </c>
      <c r="H35" s="92"/>
      <c r="I35" s="67"/>
    </row>
    <row r="36" spans="1:9" ht="13.5">
      <c r="A36" s="28"/>
      <c r="B36" s="84" t="s">
        <v>119</v>
      </c>
      <c r="C36" s="102"/>
      <c r="D36" s="102"/>
      <c r="E36" s="102"/>
      <c r="F36" s="101"/>
      <c r="G36" s="93">
        <f>DetailedBudget!I74</f>
        <v>0</v>
      </c>
      <c r="H36" s="92"/>
      <c r="I36" s="67"/>
    </row>
    <row r="37" spans="1:9" ht="13.5">
      <c r="A37" s="28"/>
      <c r="B37" s="84" t="s">
        <v>120</v>
      </c>
      <c r="C37" s="102"/>
      <c r="D37" s="102"/>
      <c r="E37" s="102"/>
      <c r="F37" s="101"/>
      <c r="G37" s="93">
        <f>DetailedBudget!I77</f>
        <v>0</v>
      </c>
      <c r="H37" s="92"/>
      <c r="I37" s="67"/>
    </row>
    <row r="38" spans="1:9" ht="13.5">
      <c r="A38" s="28"/>
      <c r="B38" s="84" t="s">
        <v>122</v>
      </c>
      <c r="C38" s="102"/>
      <c r="D38" s="102"/>
      <c r="E38" s="102"/>
      <c r="F38" s="101"/>
      <c r="G38" s="93">
        <f>DetailedBudget!I81</f>
        <v>0</v>
      </c>
      <c r="H38" s="92"/>
      <c r="I38" s="67"/>
    </row>
    <row r="39" spans="1:9" ht="13.5">
      <c r="A39" s="28"/>
      <c r="B39" s="84" t="s">
        <v>109</v>
      </c>
      <c r="C39" s="102"/>
      <c r="D39" s="102"/>
      <c r="E39" s="102"/>
      <c r="F39" s="101"/>
      <c r="G39" s="93">
        <f>DetailedBudget!I84</f>
        <v>0</v>
      </c>
      <c r="H39" s="92"/>
      <c r="I39" s="67"/>
    </row>
    <row r="40" spans="1:9" ht="13.5">
      <c r="A40" s="28"/>
      <c r="B40" s="84" t="s">
        <v>123</v>
      </c>
      <c r="C40" s="102"/>
      <c r="D40" s="102"/>
      <c r="E40" s="102"/>
      <c r="F40" s="101"/>
      <c r="G40" s="93">
        <f>DetailedBudget!I87</f>
        <v>0</v>
      </c>
      <c r="H40" s="92"/>
      <c r="I40" s="67"/>
    </row>
    <row r="41" spans="1:9" ht="13.5">
      <c r="A41" s="28"/>
      <c r="B41" s="84" t="s">
        <v>190</v>
      </c>
      <c r="C41" s="102"/>
      <c r="D41" s="102"/>
      <c r="E41" s="102"/>
      <c r="F41" s="101"/>
      <c r="G41" s="93">
        <f>DetailedBudget!I90</f>
        <v>0</v>
      </c>
      <c r="H41" s="92"/>
      <c r="I41" s="67"/>
    </row>
    <row r="42" spans="1:9" ht="13.5">
      <c r="A42" s="28"/>
      <c r="B42" s="102" t="s">
        <v>15</v>
      </c>
      <c r="C42" s="102"/>
      <c r="D42" s="102"/>
      <c r="E42" s="102"/>
      <c r="F42" s="101"/>
      <c r="G42" s="93">
        <f>DetailedBudget!I93</f>
        <v>0</v>
      </c>
      <c r="H42" s="92"/>
      <c r="I42" s="67"/>
    </row>
    <row r="43" spans="1:9" ht="13.5">
      <c r="A43" s="28"/>
      <c r="B43" s="102" t="s">
        <v>1</v>
      </c>
      <c r="C43" s="102"/>
      <c r="D43" s="102"/>
      <c r="E43" s="102"/>
      <c r="F43" s="101"/>
      <c r="G43" s="103">
        <f>DetailedBudget!I58</f>
        <v>0</v>
      </c>
      <c r="H43" s="92"/>
      <c r="I43" s="67"/>
    </row>
    <row r="44" spans="1:9" ht="14.25" thickBot="1">
      <c r="A44" s="36"/>
      <c r="B44" s="104" t="s">
        <v>191</v>
      </c>
      <c r="C44" s="104"/>
      <c r="D44" s="104"/>
      <c r="E44" s="104"/>
      <c r="F44" s="101"/>
      <c r="G44" s="96"/>
      <c r="H44" s="95"/>
      <c r="I44" s="68"/>
    </row>
    <row r="45" spans="1:11" ht="15.75" customHeight="1" thickBot="1">
      <c r="A45" s="36"/>
      <c r="B45" s="295" t="s">
        <v>192</v>
      </c>
      <c r="C45" s="104"/>
      <c r="D45" s="104"/>
      <c r="E45" s="104"/>
      <c r="F45" s="97">
        <f>SUM(F18:F44)</f>
        <v>0</v>
      </c>
      <c r="G45" s="98">
        <f>DetailedBudget!K94</f>
        <v>0</v>
      </c>
      <c r="H45" s="97">
        <f>F45-G45</f>
        <v>0</v>
      </c>
      <c r="I45" s="69">
        <f>IF(G45=0,0,H45/G45)</f>
        <v>0</v>
      </c>
      <c r="K45" s="7">
        <f>SUM(G18:G43)</f>
        <v>0</v>
      </c>
    </row>
    <row r="46" spans="1:9" ht="13.5">
      <c r="A46" s="28"/>
      <c r="B46" s="99"/>
      <c r="C46" s="102"/>
      <c r="D46" s="102"/>
      <c r="E46" s="102"/>
      <c r="F46" s="185"/>
      <c r="G46" s="93"/>
      <c r="H46" s="93"/>
      <c r="I46" s="58"/>
    </row>
    <row r="47" spans="1:9" ht="13.5">
      <c r="A47" s="28" t="str">
        <f>'[1]DetailedBudget'!A96</f>
        <v>03</v>
      </c>
      <c r="B47" s="99" t="s">
        <v>126</v>
      </c>
      <c r="C47" s="71"/>
      <c r="D47" s="71"/>
      <c r="E47" s="71"/>
      <c r="F47" s="186"/>
      <c r="G47" s="100"/>
      <c r="H47" s="100"/>
      <c r="I47" s="74"/>
    </row>
    <row r="48" spans="1:9" ht="13.5">
      <c r="A48" s="28"/>
      <c r="B48" s="81" t="s">
        <v>127</v>
      </c>
      <c r="C48" s="71"/>
      <c r="D48" s="71"/>
      <c r="E48" s="71"/>
      <c r="F48" s="101"/>
      <c r="G48" s="93">
        <f>DetailedBudget!H97</f>
        <v>0</v>
      </c>
      <c r="H48" s="92"/>
      <c r="I48" s="67"/>
    </row>
    <row r="49" spans="1:9" ht="13.5">
      <c r="A49" s="28"/>
      <c r="B49" s="81" t="s">
        <v>128</v>
      </c>
      <c r="C49" s="71"/>
      <c r="D49" s="71"/>
      <c r="E49" s="71"/>
      <c r="F49" s="101"/>
      <c r="G49" s="93">
        <f>DetailedBudget!H98</f>
        <v>0</v>
      </c>
      <c r="H49" s="92"/>
      <c r="I49" s="67"/>
    </row>
    <row r="50" spans="1:9" ht="13.5">
      <c r="A50" s="28"/>
      <c r="B50" s="81" t="s">
        <v>129</v>
      </c>
      <c r="C50" s="71"/>
      <c r="D50" s="71"/>
      <c r="E50" s="71"/>
      <c r="F50" s="101"/>
      <c r="G50" s="93">
        <f>DetailedBudget!H99</f>
        <v>0</v>
      </c>
      <c r="H50" s="92"/>
      <c r="I50" s="67"/>
    </row>
    <row r="51" spans="1:9" ht="13.5">
      <c r="A51" s="28"/>
      <c r="B51" s="81" t="s">
        <v>130</v>
      </c>
      <c r="C51" s="71"/>
      <c r="D51" s="71"/>
      <c r="E51" s="71"/>
      <c r="F51" s="101"/>
      <c r="G51" s="93">
        <f>DetailedBudget!H100</f>
        <v>0</v>
      </c>
      <c r="H51" s="92"/>
      <c r="I51" s="67"/>
    </row>
    <row r="52" spans="1:9" ht="13.5">
      <c r="A52" s="28"/>
      <c r="B52" s="81" t="s">
        <v>197</v>
      </c>
      <c r="C52" s="91"/>
      <c r="D52" s="91"/>
      <c r="E52" s="91"/>
      <c r="F52" s="101"/>
      <c r="G52" s="93">
        <f>DetailedBudget!H101</f>
        <v>0</v>
      </c>
      <c r="H52" s="92"/>
      <c r="I52" s="67"/>
    </row>
    <row r="53" spans="1:9" ht="13.5">
      <c r="A53" s="28"/>
      <c r="B53" s="81" t="s">
        <v>132</v>
      </c>
      <c r="C53" s="71"/>
      <c r="D53" s="71"/>
      <c r="E53" s="71"/>
      <c r="F53" s="101"/>
      <c r="G53" s="93">
        <f>DetailedBudget!H102</f>
        <v>0</v>
      </c>
      <c r="H53" s="92"/>
      <c r="I53" s="67"/>
    </row>
    <row r="54" spans="1:9" ht="13.5">
      <c r="A54" s="28"/>
      <c r="B54" s="81" t="s">
        <v>133</v>
      </c>
      <c r="C54" s="71"/>
      <c r="D54" s="71"/>
      <c r="E54" s="71"/>
      <c r="F54" s="101"/>
      <c r="G54" s="93">
        <f>DetailedBudget!H103</f>
        <v>0</v>
      </c>
      <c r="H54" s="92"/>
      <c r="I54" s="67"/>
    </row>
    <row r="55" spans="1:9" ht="14.25" thickBot="1">
      <c r="A55" s="34"/>
      <c r="B55" s="86" t="s">
        <v>96</v>
      </c>
      <c r="C55" s="94"/>
      <c r="D55" s="94"/>
      <c r="E55" s="94"/>
      <c r="F55" s="101"/>
      <c r="G55" s="96">
        <f>DetailedBudget!H104</f>
        <v>0</v>
      </c>
      <c r="H55" s="95"/>
      <c r="I55" s="68"/>
    </row>
    <row r="56" spans="1:11" ht="15.75" customHeight="1" thickBot="1">
      <c r="A56" s="106"/>
      <c r="B56" s="285" t="s">
        <v>134</v>
      </c>
      <c r="C56" s="106"/>
      <c r="D56" s="106"/>
      <c r="E56" s="106"/>
      <c r="F56" s="97">
        <f>SUM(F48:F55)</f>
        <v>0</v>
      </c>
      <c r="G56" s="98">
        <f>DetailedBudget!K105</f>
        <v>0</v>
      </c>
      <c r="H56" s="97">
        <f>F56-G56</f>
        <v>0</v>
      </c>
      <c r="I56" s="69">
        <f>IF(G56=0,0,H56/G56)</f>
        <v>0</v>
      </c>
      <c r="K56" s="7">
        <f>SUM(G48:G55)</f>
        <v>0</v>
      </c>
    </row>
    <row r="57" spans="1:9" ht="13.5">
      <c r="A57" s="107"/>
      <c r="B57" s="99"/>
      <c r="C57" s="107"/>
      <c r="D57" s="107"/>
      <c r="E57" s="107"/>
      <c r="F57" s="185"/>
      <c r="G57" s="93"/>
      <c r="H57" s="93"/>
      <c r="I57" s="58"/>
    </row>
    <row r="58" spans="1:9" ht="13.5">
      <c r="A58" s="28" t="str">
        <f>'[1]DetailedBudget'!A107</f>
        <v>04</v>
      </c>
      <c r="B58" s="91" t="s">
        <v>135</v>
      </c>
      <c r="C58" s="91"/>
      <c r="D58" s="91"/>
      <c r="E58" s="91"/>
      <c r="F58" s="186"/>
      <c r="G58" s="100"/>
      <c r="H58" s="100"/>
      <c r="I58" s="74"/>
    </row>
    <row r="59" spans="1:9" ht="13.5">
      <c r="A59" s="28"/>
      <c r="B59" s="81" t="s">
        <v>0</v>
      </c>
      <c r="C59" s="81" t="s">
        <v>198</v>
      </c>
      <c r="D59" s="71"/>
      <c r="E59" s="71"/>
      <c r="F59" s="101"/>
      <c r="G59" s="93">
        <f>DetailedBudget!H108</f>
        <v>0</v>
      </c>
      <c r="H59" s="92"/>
      <c r="I59" s="67"/>
    </row>
    <row r="60" spans="1:9" ht="13.5">
      <c r="A60" s="28"/>
      <c r="B60" s="81"/>
      <c r="C60" s="81" t="s">
        <v>137</v>
      </c>
      <c r="D60" s="71"/>
      <c r="E60" s="71"/>
      <c r="F60" s="101"/>
      <c r="G60" s="93">
        <f>DetailedBudget!H109</f>
        <v>0</v>
      </c>
      <c r="H60" s="92"/>
      <c r="I60" s="67"/>
    </row>
    <row r="61" spans="1:9" ht="13.5">
      <c r="A61" s="28"/>
      <c r="B61" s="81" t="s">
        <v>138</v>
      </c>
      <c r="C61" s="81" t="s">
        <v>139</v>
      </c>
      <c r="D61" s="124"/>
      <c r="E61" s="124"/>
      <c r="F61" s="127"/>
      <c r="G61" s="93">
        <f>DetailedBudget!H110</f>
        <v>0</v>
      </c>
      <c r="H61" s="92"/>
      <c r="I61" s="67"/>
    </row>
    <row r="62" spans="1:9" ht="13.5">
      <c r="A62" s="28"/>
      <c r="B62" s="81"/>
      <c r="C62" s="81" t="s">
        <v>140</v>
      </c>
      <c r="D62" s="124"/>
      <c r="E62" s="124"/>
      <c r="F62" s="124"/>
      <c r="G62" s="93">
        <f>DetailedBudget!H111</f>
        <v>0</v>
      </c>
      <c r="H62" s="92"/>
      <c r="I62" s="67"/>
    </row>
    <row r="63" spans="1:9" ht="13.5">
      <c r="A63" s="28"/>
      <c r="B63" s="81"/>
      <c r="C63" s="81" t="s">
        <v>141</v>
      </c>
      <c r="D63" s="124"/>
      <c r="E63" s="124"/>
      <c r="F63" s="124"/>
      <c r="G63" s="93">
        <f>DetailedBudget!H112</f>
        <v>0</v>
      </c>
      <c r="H63" s="92"/>
      <c r="I63" s="67"/>
    </row>
    <row r="64" spans="1:9" ht="13.5">
      <c r="A64" s="28"/>
      <c r="B64" s="81"/>
      <c r="C64" s="81" t="s">
        <v>137</v>
      </c>
      <c r="D64" s="16"/>
      <c r="E64" s="127"/>
      <c r="F64" s="127"/>
      <c r="G64" s="93">
        <f>DetailedBudget!H113</f>
        <v>0</v>
      </c>
      <c r="H64" s="92"/>
      <c r="I64" s="67"/>
    </row>
    <row r="65" spans="1:9" ht="13.5">
      <c r="A65" s="28"/>
      <c r="B65" s="81"/>
      <c r="C65" s="81" t="s">
        <v>142</v>
      </c>
      <c r="D65" s="16"/>
      <c r="E65" s="127"/>
      <c r="F65" s="127"/>
      <c r="G65" s="93">
        <f>DetailedBudget!H114</f>
        <v>0</v>
      </c>
      <c r="H65" s="92"/>
      <c r="I65" s="67"/>
    </row>
    <row r="66" spans="1:9" ht="13.5">
      <c r="A66" s="28"/>
      <c r="B66" s="81"/>
      <c r="C66" s="81" t="s">
        <v>143</v>
      </c>
      <c r="D66" s="16"/>
      <c r="E66" s="127"/>
      <c r="F66" s="124"/>
      <c r="G66" s="93">
        <f>DetailedBudget!H115</f>
        <v>0</v>
      </c>
      <c r="H66" s="92"/>
      <c r="I66" s="67"/>
    </row>
    <row r="67" spans="1:9" ht="13.5">
      <c r="A67" s="28"/>
      <c r="B67" s="81" t="s">
        <v>144</v>
      </c>
      <c r="C67" s="84" t="s">
        <v>145</v>
      </c>
      <c r="D67" s="16"/>
      <c r="E67" s="127"/>
      <c r="F67" s="124"/>
      <c r="G67" s="93">
        <f>DetailedBudget!H116</f>
        <v>0</v>
      </c>
      <c r="H67" s="92"/>
      <c r="I67" s="67"/>
    </row>
    <row r="68" spans="1:9" ht="13.5">
      <c r="A68" s="28"/>
      <c r="B68" s="81"/>
      <c r="C68" s="84" t="s">
        <v>146</v>
      </c>
      <c r="D68" s="16"/>
      <c r="E68" s="127"/>
      <c r="F68" s="124"/>
      <c r="G68" s="93">
        <f>DetailedBudget!H117</f>
        <v>0</v>
      </c>
      <c r="H68" s="92"/>
      <c r="I68" s="67"/>
    </row>
    <row r="69" spans="1:9" ht="13.5">
      <c r="A69" s="28"/>
      <c r="B69" s="81"/>
      <c r="C69" s="81" t="s">
        <v>147</v>
      </c>
      <c r="D69" s="16"/>
      <c r="E69" s="127"/>
      <c r="F69" s="124"/>
      <c r="G69" s="93">
        <f>DetailedBudget!H118</f>
        <v>0</v>
      </c>
      <c r="H69" s="92"/>
      <c r="I69" s="67"/>
    </row>
    <row r="70" spans="1:9" ht="13.5">
      <c r="A70" s="28"/>
      <c r="B70" s="81" t="s">
        <v>121</v>
      </c>
      <c r="C70" s="81" t="s">
        <v>148</v>
      </c>
      <c r="D70" s="71"/>
      <c r="E70" s="71"/>
      <c r="F70" s="101"/>
      <c r="G70" s="93">
        <f>DetailedBudget!H119</f>
        <v>0</v>
      </c>
      <c r="H70" s="92"/>
      <c r="I70" s="67"/>
    </row>
    <row r="71" spans="1:9" ht="13.5">
      <c r="A71" s="28"/>
      <c r="B71" s="81"/>
      <c r="C71" s="81" t="s">
        <v>149</v>
      </c>
      <c r="D71" s="71"/>
      <c r="E71" s="71"/>
      <c r="F71" s="101"/>
      <c r="G71" s="93">
        <f>DetailedBudget!H120</f>
        <v>0</v>
      </c>
      <c r="H71" s="92"/>
      <c r="I71" s="67"/>
    </row>
    <row r="72" spans="1:9" ht="13.5">
      <c r="A72" s="28"/>
      <c r="B72" s="81"/>
      <c r="C72" s="81" t="s">
        <v>13</v>
      </c>
      <c r="D72" s="71"/>
      <c r="E72" s="71"/>
      <c r="F72" s="101"/>
      <c r="G72" s="93">
        <f>DetailedBudget!H121</f>
        <v>0</v>
      </c>
      <c r="H72" s="92"/>
      <c r="I72" s="67"/>
    </row>
    <row r="73" spans="1:9" ht="13.5">
      <c r="A73" s="28"/>
      <c r="B73" s="81"/>
      <c r="C73" s="81" t="s">
        <v>14</v>
      </c>
      <c r="D73" s="71"/>
      <c r="E73" s="71"/>
      <c r="F73" s="101"/>
      <c r="G73" s="93">
        <f>DetailedBudget!H122</f>
        <v>0</v>
      </c>
      <c r="H73" s="92"/>
      <c r="I73" s="67"/>
    </row>
    <row r="74" spans="1:9" ht="13.5">
      <c r="A74" s="28"/>
      <c r="B74" s="81"/>
      <c r="C74" s="81" t="s">
        <v>198</v>
      </c>
      <c r="D74" s="71"/>
      <c r="E74" s="71"/>
      <c r="F74" s="101"/>
      <c r="G74" s="93">
        <f>DetailedBudget!H123</f>
        <v>0</v>
      </c>
      <c r="H74" s="92"/>
      <c r="I74" s="67"/>
    </row>
    <row r="75" spans="1:9" ht="13.5">
      <c r="A75" s="28"/>
      <c r="B75" s="81"/>
      <c r="C75" s="81" t="s">
        <v>150</v>
      </c>
      <c r="D75" s="71"/>
      <c r="E75" s="71"/>
      <c r="F75" s="101"/>
      <c r="G75" s="93">
        <f>DetailedBudget!H124</f>
        <v>0</v>
      </c>
      <c r="H75" s="92"/>
      <c r="I75" s="67"/>
    </row>
    <row r="76" spans="1:12" ht="13.5">
      <c r="A76" s="33"/>
      <c r="B76" s="81" t="s">
        <v>2</v>
      </c>
      <c r="C76" s="81"/>
      <c r="D76" s="71"/>
      <c r="E76" s="71"/>
      <c r="F76" s="101"/>
      <c r="G76" s="93">
        <f>DetailedBudget!H125</f>
        <v>0</v>
      </c>
      <c r="H76" s="92"/>
      <c r="I76" s="67"/>
      <c r="L76" s="81"/>
    </row>
    <row r="77" spans="1:12" ht="13.5">
      <c r="A77" s="28"/>
      <c r="B77" s="84" t="s">
        <v>151</v>
      </c>
      <c r="C77" s="84"/>
      <c r="D77" s="102"/>
      <c r="E77" s="102"/>
      <c r="F77" s="101"/>
      <c r="G77" s="93">
        <f>DetailedBudget!H126</f>
        <v>0</v>
      </c>
      <c r="H77" s="92"/>
      <c r="I77" s="67"/>
      <c r="L77" s="84"/>
    </row>
    <row r="78" spans="1:12" ht="13.5">
      <c r="A78" s="28"/>
      <c r="B78" s="84" t="s">
        <v>152</v>
      </c>
      <c r="C78" s="84"/>
      <c r="D78" s="102"/>
      <c r="E78" s="102"/>
      <c r="F78" s="101"/>
      <c r="G78" s="93">
        <f>DetailedBudget!H127</f>
        <v>0</v>
      </c>
      <c r="H78" s="92"/>
      <c r="I78" s="67"/>
      <c r="L78" s="84"/>
    </row>
    <row r="79" spans="1:12" ht="13.5">
      <c r="A79" s="28"/>
      <c r="B79" s="84" t="s">
        <v>153</v>
      </c>
      <c r="C79" s="84"/>
      <c r="D79" s="102"/>
      <c r="E79" s="102"/>
      <c r="F79" s="101"/>
      <c r="G79" s="93">
        <f>DetailedBudget!H128</f>
        <v>0</v>
      </c>
      <c r="H79" s="92"/>
      <c r="I79" s="67"/>
      <c r="L79" s="84"/>
    </row>
    <row r="80" spans="1:12" ht="13.5">
      <c r="A80" s="28"/>
      <c r="B80" s="84" t="s">
        <v>154</v>
      </c>
      <c r="C80" s="84"/>
      <c r="D80" s="102"/>
      <c r="E80" s="102"/>
      <c r="F80" s="101"/>
      <c r="G80" s="93">
        <f>DetailedBudget!H129</f>
        <v>0</v>
      </c>
      <c r="H80" s="92"/>
      <c r="I80" s="67"/>
      <c r="L80" s="84"/>
    </row>
    <row r="81" spans="1:12" ht="13.5">
      <c r="A81" s="28"/>
      <c r="B81" s="84" t="s">
        <v>155</v>
      </c>
      <c r="C81" s="84"/>
      <c r="D81" s="102"/>
      <c r="E81" s="102"/>
      <c r="F81" s="101"/>
      <c r="G81" s="93">
        <f>DetailedBudget!H130</f>
        <v>0</v>
      </c>
      <c r="H81" s="92"/>
      <c r="I81" s="67"/>
      <c r="L81" s="84"/>
    </row>
    <row r="82" spans="1:12" ht="13.5">
      <c r="A82" s="28"/>
      <c r="B82" s="81" t="s">
        <v>156</v>
      </c>
      <c r="C82" s="84"/>
      <c r="D82" s="102"/>
      <c r="E82" s="102"/>
      <c r="F82" s="101"/>
      <c r="G82" s="93">
        <f>DetailedBudget!H131</f>
        <v>0</v>
      </c>
      <c r="H82" s="92"/>
      <c r="I82" s="67"/>
      <c r="L82" s="84"/>
    </row>
    <row r="83" spans="1:12" ht="13.5">
      <c r="A83" s="28"/>
      <c r="B83" s="84" t="s">
        <v>157</v>
      </c>
      <c r="C83" s="84" t="s">
        <v>158</v>
      </c>
      <c r="D83" s="102"/>
      <c r="E83" s="102"/>
      <c r="F83" s="101"/>
      <c r="G83" s="93">
        <f>DetailedBudget!H132</f>
        <v>0</v>
      </c>
      <c r="H83" s="92"/>
      <c r="I83" s="67"/>
      <c r="L83" s="84"/>
    </row>
    <row r="84" spans="1:12" ht="13.5">
      <c r="A84" s="28"/>
      <c r="B84" s="84"/>
      <c r="C84" s="84" t="s">
        <v>159</v>
      </c>
      <c r="D84" s="102"/>
      <c r="E84" s="102"/>
      <c r="F84" s="101"/>
      <c r="G84" s="93">
        <f>DetailedBudget!H133</f>
        <v>0</v>
      </c>
      <c r="H84" s="92"/>
      <c r="I84" s="67"/>
      <c r="L84" s="84"/>
    </row>
    <row r="85" spans="1:12" ht="13.5">
      <c r="A85" s="28"/>
      <c r="B85" s="84"/>
      <c r="C85" s="84" t="s">
        <v>160</v>
      </c>
      <c r="D85" s="102"/>
      <c r="E85" s="102"/>
      <c r="F85" s="101"/>
      <c r="G85" s="93">
        <f>DetailedBudget!H134</f>
        <v>0</v>
      </c>
      <c r="H85" s="92"/>
      <c r="I85" s="67"/>
      <c r="L85" s="84"/>
    </row>
    <row r="86" spans="1:12" ht="13.5">
      <c r="A86" s="28"/>
      <c r="B86" s="84"/>
      <c r="C86" s="84" t="s">
        <v>161</v>
      </c>
      <c r="D86" s="102"/>
      <c r="E86" s="102"/>
      <c r="F86" s="101"/>
      <c r="G86" s="93">
        <f>DetailedBudget!H135</f>
        <v>0</v>
      </c>
      <c r="H86" s="92"/>
      <c r="I86" s="67"/>
      <c r="L86" s="84"/>
    </row>
    <row r="87" spans="1:12" ht="13.5">
      <c r="A87" s="28"/>
      <c r="B87" s="84"/>
      <c r="C87" s="84" t="s">
        <v>162</v>
      </c>
      <c r="D87" s="102"/>
      <c r="E87" s="102"/>
      <c r="F87" s="101"/>
      <c r="G87" s="93">
        <f>DetailedBudget!H136</f>
        <v>0</v>
      </c>
      <c r="H87" s="92"/>
      <c r="I87" s="67"/>
      <c r="L87" s="84"/>
    </row>
    <row r="88" spans="1:12" ht="13.5">
      <c r="A88" s="28"/>
      <c r="B88" s="84"/>
      <c r="C88" s="84" t="s">
        <v>163</v>
      </c>
      <c r="D88" s="102"/>
      <c r="E88" s="102"/>
      <c r="F88" s="101"/>
      <c r="G88" s="93">
        <f>DetailedBudget!H137</f>
        <v>0</v>
      </c>
      <c r="H88" s="92"/>
      <c r="I88" s="67"/>
      <c r="L88" s="84"/>
    </row>
    <row r="89" spans="1:12" ht="13.5">
      <c r="A89" s="28"/>
      <c r="B89" s="84"/>
      <c r="C89" s="84" t="s">
        <v>164</v>
      </c>
      <c r="D89" s="102"/>
      <c r="E89" s="102"/>
      <c r="F89" s="101"/>
      <c r="G89" s="93">
        <f>DetailedBudget!H138</f>
        <v>0</v>
      </c>
      <c r="H89" s="92"/>
      <c r="I89" s="67"/>
      <c r="L89" s="84"/>
    </row>
    <row r="90" spans="1:12" ht="13.5">
      <c r="A90" s="28"/>
      <c r="B90" s="84"/>
      <c r="C90" s="84" t="s">
        <v>165</v>
      </c>
      <c r="D90" s="102"/>
      <c r="E90" s="102"/>
      <c r="F90" s="101"/>
      <c r="G90" s="93">
        <f>DetailedBudget!H139</f>
        <v>0</v>
      </c>
      <c r="H90" s="92"/>
      <c r="I90" s="67"/>
      <c r="L90" s="84"/>
    </row>
    <row r="91" spans="1:12" ht="13.5">
      <c r="A91" s="28"/>
      <c r="B91" s="84"/>
      <c r="C91" s="84" t="s">
        <v>166</v>
      </c>
      <c r="D91" s="102"/>
      <c r="E91" s="102"/>
      <c r="F91" s="101"/>
      <c r="G91" s="93">
        <f>DetailedBudget!H140</f>
        <v>0</v>
      </c>
      <c r="H91" s="92"/>
      <c r="I91" s="67"/>
      <c r="L91" s="84"/>
    </row>
    <row r="92" spans="1:12" ht="13.5">
      <c r="A92" s="28"/>
      <c r="B92" s="84" t="s">
        <v>200</v>
      </c>
      <c r="C92" s="84"/>
      <c r="D92" s="102"/>
      <c r="E92" s="102"/>
      <c r="F92" s="101"/>
      <c r="G92" s="93">
        <f>DetailedBudget!H141</f>
        <v>0</v>
      </c>
      <c r="H92" s="92"/>
      <c r="I92" s="67"/>
      <c r="L92" s="84"/>
    </row>
    <row r="93" spans="1:9" ht="14.25" thickBot="1">
      <c r="A93" s="34"/>
      <c r="B93" s="82" t="s">
        <v>96</v>
      </c>
      <c r="C93" s="94"/>
      <c r="D93" s="94"/>
      <c r="E93" s="94"/>
      <c r="F93" s="101"/>
      <c r="G93" s="93">
        <f>DetailedBudget!H142</f>
        <v>0</v>
      </c>
      <c r="H93" s="95"/>
      <c r="I93" s="68"/>
    </row>
    <row r="94" spans="1:11" ht="15.75" customHeight="1" thickBot="1">
      <c r="A94" s="34"/>
      <c r="B94" s="283" t="s">
        <v>167</v>
      </c>
      <c r="C94" s="94"/>
      <c r="D94" s="94"/>
      <c r="E94" s="94"/>
      <c r="F94" s="97">
        <f>SUM(F59:F93)</f>
        <v>0</v>
      </c>
      <c r="G94" s="98">
        <f>'[1]DetailedBudget'!K142</f>
        <v>0</v>
      </c>
      <c r="H94" s="97">
        <f>F94-G94</f>
        <v>0</v>
      </c>
      <c r="I94" s="69">
        <f>IF(G94=0,0,H94/G94)</f>
        <v>0</v>
      </c>
      <c r="K94" s="7">
        <f>SUM(G59:G93)</f>
        <v>0</v>
      </c>
    </row>
    <row r="95" spans="1:11" ht="15.75" customHeight="1" thickBot="1">
      <c r="A95" s="108"/>
      <c r="B95" s="109" t="s">
        <v>199</v>
      </c>
      <c r="C95" s="109"/>
      <c r="D95" s="109"/>
      <c r="E95" s="109"/>
      <c r="F95" s="110">
        <f>F94+F56+F45+F15</f>
        <v>0</v>
      </c>
      <c r="G95" s="111">
        <f>DetailedBudget!K144</f>
        <v>0</v>
      </c>
      <c r="H95" s="110">
        <f>F95-G95</f>
        <v>0</v>
      </c>
      <c r="I95" s="70">
        <f>IF(G95=0,0,H95/G95)</f>
        <v>0</v>
      </c>
      <c r="K95" s="7">
        <f>SUM(K9:K94)</f>
        <v>0</v>
      </c>
    </row>
    <row r="96" spans="1:9" ht="13.5">
      <c r="A96" s="37"/>
      <c r="B96" s="99"/>
      <c r="C96" s="99"/>
      <c r="D96" s="99"/>
      <c r="E96" s="99"/>
      <c r="F96" s="185"/>
      <c r="G96" s="93"/>
      <c r="H96" s="93"/>
      <c r="I96" s="58"/>
    </row>
  </sheetData>
  <sheetProtection/>
  <printOptions/>
  <pageMargins left="0.7874015748031497" right="0" top="0.5905511811023623" bottom="0.5905511811023623" header="0.5118110236220472" footer="0.5118110236220472"/>
  <pageSetup horizontalDpi="600" verticalDpi="600" orientation="portrait" paperSize="9" r:id="rId1"/>
  <headerFooter alignWithMargins="0">
    <oddHeader>&amp;R&amp;"Arial Narrow,Lihavoitu"&amp;9&amp;P/&amp;N&amp;"Arial,Normaali"
</oddHeader>
  </headerFooter>
</worksheet>
</file>

<file path=xl/worksheets/sheet5.xml><?xml version="1.0" encoding="utf-8"?>
<worksheet xmlns="http://schemas.openxmlformats.org/spreadsheetml/2006/main" xmlns:r="http://schemas.openxmlformats.org/officeDocument/2006/relationships">
  <dimension ref="A1:I37"/>
  <sheetViews>
    <sheetView zoomScalePageLayoutView="0" workbookViewId="0" topLeftCell="A1">
      <selection activeCell="K18" sqref="K18"/>
    </sheetView>
  </sheetViews>
  <sheetFormatPr defaultColWidth="9.140625" defaultRowHeight="12.75"/>
  <cols>
    <col min="1" max="1" width="2.28125" style="210" customWidth="1"/>
    <col min="2" max="2" width="29.421875" style="210" customWidth="1"/>
    <col min="3" max="5" width="10.7109375" style="210" customWidth="1"/>
    <col min="6" max="16384" width="9.140625" style="210" customWidth="1"/>
  </cols>
  <sheetData>
    <row r="1" spans="2:3" ht="15.75">
      <c r="B1" s="208" t="s">
        <v>171</v>
      </c>
      <c r="C1" s="209"/>
    </row>
    <row r="2" spans="2:3" ht="13.5">
      <c r="B2" s="211"/>
      <c r="C2" s="209"/>
    </row>
    <row r="3" spans="2:3" ht="13.5">
      <c r="B3" s="195" t="s">
        <v>170</v>
      </c>
      <c r="C3" s="212">
        <f>DetailedBudget!C2</f>
        <v>0</v>
      </c>
    </row>
    <row r="4" spans="2:3" ht="13.5">
      <c r="B4" s="195" t="s">
        <v>169</v>
      </c>
      <c r="C4" s="212">
        <f>DetailedBudget!C3</f>
        <v>0</v>
      </c>
    </row>
    <row r="5" spans="2:3" ht="14.25" thickBot="1">
      <c r="B5" s="209"/>
      <c r="C5" s="209"/>
    </row>
    <row r="6" spans="2:6" ht="13.5">
      <c r="B6" s="213" t="s">
        <v>172</v>
      </c>
      <c r="C6" s="225" t="s">
        <v>89</v>
      </c>
      <c r="D6" s="214" t="s">
        <v>174</v>
      </c>
      <c r="E6" s="214" t="s">
        <v>175</v>
      </c>
      <c r="F6" s="215" t="s">
        <v>175</v>
      </c>
    </row>
    <row r="7" spans="2:6" ht="13.5">
      <c r="B7" s="216"/>
      <c r="C7" s="226" t="s">
        <v>176</v>
      </c>
      <c r="D7" s="217"/>
      <c r="E7" s="218" t="s">
        <v>16</v>
      </c>
      <c r="F7" s="288" t="s">
        <v>16</v>
      </c>
    </row>
    <row r="8" spans="2:6" ht="15" customHeight="1">
      <c r="B8" s="219" t="s">
        <v>173</v>
      </c>
      <c r="C8" s="220">
        <f>DetailedFinalReport!F15</f>
        <v>0</v>
      </c>
      <c r="D8" s="220">
        <f>DetailedBudget!I12</f>
        <v>0</v>
      </c>
      <c r="E8" s="220">
        <f>+C8-D8</f>
        <v>0</v>
      </c>
      <c r="F8" s="221">
        <f>IF(D8=0,0,E8/D8)</f>
        <v>0</v>
      </c>
    </row>
    <row r="9" spans="2:6" ht="15" customHeight="1">
      <c r="B9" s="219" t="s">
        <v>177</v>
      </c>
      <c r="C9" s="220">
        <f>DetailedFinalReport!F45</f>
        <v>0</v>
      </c>
      <c r="D9" s="220">
        <f>DetailedBudget!I94</f>
        <v>0</v>
      </c>
      <c r="E9" s="220">
        <f>+C9-D9</f>
        <v>0</v>
      </c>
      <c r="F9" s="221">
        <f>IF(D9=0,0,E9/D9)</f>
        <v>0</v>
      </c>
    </row>
    <row r="10" spans="2:6" ht="15" customHeight="1">
      <c r="B10" s="289" t="s">
        <v>178</v>
      </c>
      <c r="C10" s="220">
        <f>DetailedFinalReport!F56</f>
        <v>0</v>
      </c>
      <c r="D10" s="220">
        <f>DetailedBudget!I105</f>
        <v>0</v>
      </c>
      <c r="E10" s="220">
        <f>+C10-D10</f>
        <v>0</v>
      </c>
      <c r="F10" s="221">
        <f>IF(D10=0,0,E10/D10)</f>
        <v>0</v>
      </c>
    </row>
    <row r="11" spans="2:6" ht="15" customHeight="1" thickBot="1">
      <c r="B11" s="219" t="s">
        <v>179</v>
      </c>
      <c r="C11" s="220">
        <f>DetailedFinalReport!F94</f>
        <v>0</v>
      </c>
      <c r="D11" s="220">
        <f>DetailedBudget!I143</f>
        <v>0</v>
      </c>
      <c r="E11" s="220">
        <f>+C11-D11</f>
        <v>0</v>
      </c>
      <c r="F11" s="221">
        <f>IF(D11=0,0,E11/D11)</f>
        <v>0</v>
      </c>
    </row>
    <row r="12" spans="2:9" ht="18" customHeight="1" thickBot="1">
      <c r="B12" s="237" t="s">
        <v>180</v>
      </c>
      <c r="C12" s="223">
        <f>DetailedFinalReport!F95</f>
        <v>0</v>
      </c>
      <c r="D12" s="223">
        <f>DetailedBudget!I144</f>
        <v>0</v>
      </c>
      <c r="E12" s="223">
        <f>SUM(E8:E11)</f>
        <v>0</v>
      </c>
      <c r="F12" s="224">
        <f>IF(D12=0,0,E12/D12)</f>
        <v>0</v>
      </c>
      <c r="H12" s="238"/>
      <c r="I12" s="238"/>
    </row>
    <row r="13" spans="5:6" s="209" customFormat="1" ht="13.5">
      <c r="E13" s="211"/>
      <c r="F13" s="211"/>
    </row>
    <row r="14" spans="5:6" s="209" customFormat="1" ht="14.25" thickBot="1">
      <c r="E14" s="211"/>
      <c r="F14" s="211"/>
    </row>
    <row r="15" spans="2:6" s="209" customFormat="1" ht="16.5">
      <c r="B15" s="290" t="s">
        <v>181</v>
      </c>
      <c r="C15" s="225" t="s">
        <v>89</v>
      </c>
      <c r="D15" s="225" t="s">
        <v>182</v>
      </c>
      <c r="E15" s="214" t="s">
        <v>175</v>
      </c>
      <c r="F15" s="291" t="s">
        <v>175</v>
      </c>
    </row>
    <row r="16" spans="2:6" s="209" customFormat="1" ht="13.5">
      <c r="B16" s="216"/>
      <c r="C16" s="226" t="s">
        <v>183</v>
      </c>
      <c r="D16" s="226" t="s">
        <v>184</v>
      </c>
      <c r="E16" s="218" t="s">
        <v>16</v>
      </c>
      <c r="F16" s="292" t="s">
        <v>16</v>
      </c>
    </row>
    <row r="17" spans="2:6" s="209" customFormat="1" ht="15" customHeight="1">
      <c r="B17" s="227"/>
      <c r="C17" s="228"/>
      <c r="D17" s="228"/>
      <c r="E17" s="222">
        <f>+C17-D17</f>
        <v>0</v>
      </c>
      <c r="F17" s="221">
        <f aca="true" t="shared" si="0" ref="F17:F25">IF(D17=0,0,E17/D17)</f>
        <v>0</v>
      </c>
    </row>
    <row r="18" spans="2:6" s="209" customFormat="1" ht="15" customHeight="1">
      <c r="B18" s="227"/>
      <c r="C18" s="228"/>
      <c r="D18" s="228"/>
      <c r="E18" s="222">
        <f aca="true" t="shared" si="1" ref="E18:E24">+C18-D18</f>
        <v>0</v>
      </c>
      <c r="F18" s="221">
        <f t="shared" si="0"/>
        <v>0</v>
      </c>
    </row>
    <row r="19" spans="2:6" s="209" customFormat="1" ht="15" customHeight="1">
      <c r="B19" s="227"/>
      <c r="C19" s="228"/>
      <c r="D19" s="228"/>
      <c r="E19" s="222">
        <f t="shared" si="1"/>
        <v>0</v>
      </c>
      <c r="F19" s="221">
        <f t="shared" si="0"/>
        <v>0</v>
      </c>
    </row>
    <row r="20" spans="2:6" s="209" customFormat="1" ht="15" customHeight="1">
      <c r="B20" s="227"/>
      <c r="C20" s="228"/>
      <c r="D20" s="228"/>
      <c r="E20" s="222">
        <f t="shared" si="1"/>
        <v>0</v>
      </c>
      <c r="F20" s="221">
        <f t="shared" si="0"/>
        <v>0</v>
      </c>
    </row>
    <row r="21" spans="2:6" s="209" customFormat="1" ht="15" customHeight="1">
      <c r="B21" s="227"/>
      <c r="C21" s="228"/>
      <c r="D21" s="228"/>
      <c r="E21" s="222">
        <f t="shared" si="1"/>
        <v>0</v>
      </c>
      <c r="F21" s="221">
        <f t="shared" si="0"/>
        <v>0</v>
      </c>
    </row>
    <row r="22" spans="2:6" s="209" customFormat="1" ht="15" customHeight="1">
      <c r="B22" s="227"/>
      <c r="C22" s="228"/>
      <c r="D22" s="228"/>
      <c r="E22" s="222">
        <f t="shared" si="1"/>
        <v>0</v>
      </c>
      <c r="F22" s="221">
        <f t="shared" si="0"/>
        <v>0</v>
      </c>
    </row>
    <row r="23" spans="1:6" s="209" customFormat="1" ht="15" customHeight="1">
      <c r="A23" s="229"/>
      <c r="B23" s="227"/>
      <c r="C23" s="228"/>
      <c r="D23" s="228"/>
      <c r="E23" s="222">
        <f t="shared" si="1"/>
        <v>0</v>
      </c>
      <c r="F23" s="221">
        <f t="shared" si="0"/>
        <v>0</v>
      </c>
    </row>
    <row r="24" spans="1:6" s="209" customFormat="1" ht="15" customHeight="1" thickBot="1">
      <c r="A24" s="229"/>
      <c r="B24" s="230"/>
      <c r="C24" s="231"/>
      <c r="D24" s="231"/>
      <c r="E24" s="222">
        <f t="shared" si="1"/>
        <v>0</v>
      </c>
      <c r="F24" s="232">
        <f t="shared" si="0"/>
        <v>0</v>
      </c>
    </row>
    <row r="25" spans="2:6" s="233" customFormat="1" ht="18" customHeight="1" thickBot="1">
      <c r="B25" s="293" t="s">
        <v>185</v>
      </c>
      <c r="C25" s="234">
        <f>SUM(C17:C24)</f>
        <v>0</v>
      </c>
      <c r="D25" s="234">
        <f>SUM(D17:D24)</f>
        <v>0</v>
      </c>
      <c r="E25" s="234">
        <f>SUM(E17:E24)</f>
        <v>0</v>
      </c>
      <c r="F25" s="224">
        <f t="shared" si="0"/>
        <v>0</v>
      </c>
    </row>
    <row r="26" s="209" customFormat="1" ht="13.5"/>
    <row r="27" s="209" customFormat="1" ht="13.5"/>
    <row r="28" s="209" customFormat="1" ht="13.5">
      <c r="B28" s="294" t="s">
        <v>186</v>
      </c>
    </row>
    <row r="29" s="209" customFormat="1" ht="13.5"/>
    <row r="30" s="209" customFormat="1" ht="13.5"/>
    <row r="31" spans="2:5" s="209" customFormat="1" ht="13.5">
      <c r="B31" s="209" t="s">
        <v>187</v>
      </c>
      <c r="C31" s="235"/>
      <c r="D31" s="235"/>
      <c r="E31" s="235"/>
    </row>
    <row r="32" s="209" customFormat="1" ht="13.5">
      <c r="C32" s="209" t="s">
        <v>188</v>
      </c>
    </row>
    <row r="33" s="209" customFormat="1" ht="13.5"/>
    <row r="34" s="209" customFormat="1" ht="13.5">
      <c r="B34" s="269"/>
    </row>
    <row r="35" spans="2:5" s="209" customFormat="1" ht="13.5">
      <c r="B35" s="271"/>
      <c r="C35" s="272"/>
      <c r="D35" s="272"/>
      <c r="E35" s="272"/>
    </row>
    <row r="36" s="209" customFormat="1" ht="13.5">
      <c r="B36" s="236"/>
    </row>
    <row r="37" s="209" customFormat="1" ht="13.5">
      <c r="B37" s="270"/>
    </row>
    <row r="38" s="209" customFormat="1" ht="13.5"/>
  </sheetData>
  <sheetProtection sheet="1" formatCells="0" insertRows="0" deleteRows="0"/>
  <printOptions/>
  <pageMargins left="0.7874015748031497" right="0" top="0.5905511811023623" bottom="0"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dc:creator>
  <cp:keywords/>
  <dc:description/>
  <cp:lastModifiedBy>Tiina Kivelä</cp:lastModifiedBy>
  <cp:lastPrinted>2017-03-16T12:10:57Z</cp:lastPrinted>
  <dcterms:created xsi:type="dcterms:W3CDTF">2006-03-20T13:15:56Z</dcterms:created>
  <dcterms:modified xsi:type="dcterms:W3CDTF">2019-12-20T08:24:42Z</dcterms:modified>
  <cp:category/>
  <cp:version/>
  <cp:contentType/>
  <cp:contentStatus/>
</cp:coreProperties>
</file>