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131" windowWidth="17100" windowHeight="12315" tabRatio="891" activeTab="0"/>
  </bookViews>
  <sheets>
    <sheet name="Ohjeet" sheetId="1" r:id="rId1"/>
    <sheet name="KustH1" sheetId="2" r:id="rId2"/>
    <sheet name="KustH2" sheetId="3" r:id="rId3"/>
    <sheet name="KustH3" sheetId="4" r:id="rId4"/>
    <sheet name="KustH4" sheetId="5" r:id="rId5"/>
    <sheet name="KustH5" sheetId="6" r:id="rId6"/>
    <sheet name="KustYht" sheetId="7" r:id="rId7"/>
    <sheet name="RahH1" sheetId="8" r:id="rId8"/>
    <sheet name="RahH2" sheetId="9" r:id="rId9"/>
    <sheet name="RahH3" sheetId="10" r:id="rId10"/>
    <sheet name="RahH4" sheetId="11" r:id="rId11"/>
    <sheet name="RahH5" sheetId="12" r:id="rId12"/>
    <sheet name="RahYht" sheetId="13" r:id="rId13"/>
    <sheet name="LsErittelyH1" sheetId="14" r:id="rId14"/>
    <sheet name="LsErittelyH2" sheetId="15" r:id="rId15"/>
    <sheet name="LsErittelyH3" sheetId="16" r:id="rId16"/>
    <sheet name="LsErittelyH4" sheetId="17" r:id="rId17"/>
    <sheet name="LsErittelyH5" sheetId="18" r:id="rId18"/>
    <sheet name="Loppuraportti kustannukset" sheetId="19" r:id="rId19"/>
    <sheet name="Loppuraportti rahoitus" sheetId="20" r:id="rId20"/>
    <sheet name="Taul1" sheetId="21" r:id="rId21"/>
  </sheets>
  <definedNames>
    <definedName name="Alkuperäinen_aihe" localSheetId="2">#REF!,#REF!,#REF!</definedName>
    <definedName name="Alkuperäinen_aihe" localSheetId="3">#REF!,#REF!,#REF!</definedName>
    <definedName name="Alkuperäinen_aihe" localSheetId="4">#REF!,#REF!,#REF!</definedName>
    <definedName name="Alkuperäinen_aihe" localSheetId="5">#REF!,#REF!,#REF!</definedName>
    <definedName name="Alkuperäinen_aihe" localSheetId="6">#REF!,#REF!,#REF!</definedName>
    <definedName name="Alkuperäinen_aihe" localSheetId="19">#REF!,#REF!,#REF!</definedName>
    <definedName name="Alkuperäinen_aihe" localSheetId="14">#REF!,#REF!,#REF!</definedName>
    <definedName name="Alkuperäinen_aihe" localSheetId="15">#REF!,#REF!,#REF!</definedName>
    <definedName name="Alkuperäinen_aihe" localSheetId="16">#REF!,#REF!,#REF!</definedName>
    <definedName name="Alkuperäinen_aihe" localSheetId="17">#REF!,#REF!,#REF!</definedName>
    <definedName name="Alkuperäinen_aihe" localSheetId="7">#REF!,#REF!,#REF!</definedName>
    <definedName name="Alkuperäinen_aihe" localSheetId="8">#REF!,#REF!,#REF!</definedName>
    <definedName name="Alkuperäinen_aihe" localSheetId="9">#REF!,#REF!,#REF!</definedName>
    <definedName name="Alkuperäinen_aihe" localSheetId="10">#REF!,#REF!,#REF!</definedName>
    <definedName name="Alkuperäinen_aihe" localSheetId="11">#REF!,#REF!,#REF!</definedName>
    <definedName name="Alkuperäinen_aihe">#REF!,#REF!,#REF!</definedName>
    <definedName name="Etusivu">"Picture 2"</definedName>
    <definedName name="Omat_autot">#REF!</definedName>
    <definedName name="_xlnm.Print_Area" localSheetId="1">'KustH1'!$A$1:$J$136</definedName>
    <definedName name="_xlnm.Print_Area" localSheetId="2">'KustH2'!$A$1:$J$136</definedName>
    <definedName name="_xlnm.Print_Area" localSheetId="3">'KustH3'!$A$1:$J$136</definedName>
    <definedName name="_xlnm.Print_Area" localSheetId="4">'KustH4'!$A$1:$J$136</definedName>
    <definedName name="_xlnm.Print_Area" localSheetId="5">'KustH5'!$A$1:$J$136</definedName>
    <definedName name="_xlnm.Print_Area" localSheetId="13">'LsErittelyH1'!$A$1:$H$87</definedName>
    <definedName name="_xlnm.Print_Area" localSheetId="14">'LsErittelyH2'!$A$1:$H$87</definedName>
    <definedName name="_xlnm.Print_Area" localSheetId="15">'LsErittelyH3'!$A$1:$H$87</definedName>
    <definedName name="_xlnm.Print_Area" localSheetId="16">'LsErittelyH4'!$A$1:$H$87</definedName>
    <definedName name="_xlnm.Print_Area" localSheetId="17">'LsErittelyH5'!$A$1:$H$87</definedName>
    <definedName name="_xlnm.Print_Titles" localSheetId="1">'KustH1'!$4:$6</definedName>
    <definedName name="_xlnm.Print_Titles" localSheetId="2">'KustH2'!$4:$6</definedName>
    <definedName name="_xlnm.Print_Titles" localSheetId="3">'KustH3'!$4:$6</definedName>
    <definedName name="_xlnm.Print_Titles" localSheetId="4">'KustH4'!$4:$6</definedName>
    <definedName name="_xlnm.Print_Titles" localSheetId="5">'KustH5'!$4:$6</definedName>
    <definedName name="_xlnm.Print_Titles" localSheetId="13">'LsErittelyH1'!$4:$8</definedName>
    <definedName name="_xlnm.Print_Titles" localSheetId="14">'LsErittelyH2'!$4:$8</definedName>
    <definedName name="_xlnm.Print_Titles" localSheetId="15">'LsErittelyH3'!$4:$8</definedName>
    <definedName name="_xlnm.Print_Titles" localSheetId="16">'LsErittelyH4'!$4:$8</definedName>
    <definedName name="_xlnm.Print_Titles" localSheetId="17">'LsErittelyH5'!$4:$8</definedName>
    <definedName name="Vuokratut_autot">#REF!</definedName>
  </definedNames>
  <calcPr fullCalcOnLoad="1"/>
</workbook>
</file>

<file path=xl/comments2.xml><?xml version="1.0" encoding="utf-8"?>
<comments xmlns="http://schemas.openxmlformats.org/spreadsheetml/2006/main">
  <authors>
    <author>ses</author>
  </authors>
  <commentList>
    <comment ref="A1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tuottaja palkka merkitään tähän, jos tuottaja palkollinen. Omistaja-tuottajan osuus merkitään kohtaan tuottajan korvaus .</t>
        </r>
      </text>
    </comment>
    <comment ref="A1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3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7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9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</commentList>
</comments>
</file>

<file path=xl/comments3.xml><?xml version="1.0" encoding="utf-8"?>
<comments xmlns="http://schemas.openxmlformats.org/spreadsheetml/2006/main">
  <authors>
    <author>ses</author>
  </authors>
  <commentList>
    <comment ref="A1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tuottaja palkka merkitään tähän, jos tuottaja palkollinen. Omistaja-tuottajan osuus merkitään kohtaan tuottajan korvaus .</t>
        </r>
      </text>
    </comment>
    <comment ref="A1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3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7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9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</commentList>
</comments>
</file>

<file path=xl/comments4.xml><?xml version="1.0" encoding="utf-8"?>
<comments xmlns="http://schemas.openxmlformats.org/spreadsheetml/2006/main">
  <authors>
    <author>ses</author>
  </authors>
  <commentList>
    <comment ref="A1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tuottaja palkka merkitään tähän, jos tuottaja palkollinen. Omistaja-tuottajan osuus merkitään kohtaan tuottajan korvaus .</t>
        </r>
      </text>
    </comment>
    <comment ref="A1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3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7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9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</commentList>
</comments>
</file>

<file path=xl/comments5.xml><?xml version="1.0" encoding="utf-8"?>
<comments xmlns="http://schemas.openxmlformats.org/spreadsheetml/2006/main">
  <authors>
    <author>ses</author>
  </authors>
  <commentList>
    <comment ref="A1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tuottaja palkka merkitään tähän, jos tuottaja palkollinen. Omistaja-tuottajan osuus merkitään kohtaan tuottajan korvaus .</t>
        </r>
      </text>
    </comment>
    <comment ref="A1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3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7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9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</commentList>
</comments>
</file>

<file path=xl/comments6.xml><?xml version="1.0" encoding="utf-8"?>
<comments xmlns="http://schemas.openxmlformats.org/spreadsheetml/2006/main">
  <authors>
    <author>ses</author>
  </authors>
  <commentList>
    <comment ref="A1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tuottaja palkka merkitään tähän, jos tuottaja palkollinen. Omistaja-tuottajan osuus merkitään kohtaan tuottajan korvaus .</t>
        </r>
      </text>
    </comment>
    <comment ref="A1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2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3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3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6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49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2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55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78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1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4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87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  <comment ref="A90" authorId="0">
      <text>
        <r>
          <rPr>
            <b/>
            <sz val="8"/>
            <rFont val="Tahoma"/>
            <family val="2"/>
          </rPr>
          <t>ses:</t>
        </r>
        <r>
          <rPr>
            <sz val="8"/>
            <rFont val="Tahoma"/>
            <family val="2"/>
          </rPr>
          <t xml:space="preserve">
jos työn suorittaja ei ole työsuhteessa, 
merkitse kokonaisumma nimi -riville ja jätä lomakorvaus ja palkansivukulut 0%:ksi
</t>
        </r>
      </text>
    </comment>
  </commentList>
</comments>
</file>

<file path=xl/sharedStrings.xml><?xml version="1.0" encoding="utf-8"?>
<sst xmlns="http://schemas.openxmlformats.org/spreadsheetml/2006/main" count="1728" uniqueCount="187">
  <si>
    <t>Tuotantoyhtiö:</t>
  </si>
  <si>
    <t>Elokuvan nimi:</t>
  </si>
  <si>
    <t>Optio</t>
  </si>
  <si>
    <t>Oikeudet</t>
  </si>
  <si>
    <t>Käsikirjoittaja</t>
  </si>
  <si>
    <t>Tuotantopäällikkö</t>
  </si>
  <si>
    <t>Tuotantosihteeri</t>
  </si>
  <si>
    <t>Ohjaaja</t>
  </si>
  <si>
    <t>Casting</t>
  </si>
  <si>
    <t>Kuvaaja</t>
  </si>
  <si>
    <t>Äänisuunnittelija</t>
  </si>
  <si>
    <t>Lavastaja</t>
  </si>
  <si>
    <t>Koekuvaukset</t>
  </si>
  <si>
    <t>Käännökset</t>
  </si>
  <si>
    <t>Järjestäjä</t>
  </si>
  <si>
    <t>Pukusuunnittelija</t>
  </si>
  <si>
    <t>Majoitus</t>
  </si>
  <si>
    <t>Päivärahat</t>
  </si>
  <si>
    <t>Muut</t>
  </si>
  <si>
    <t>Matkat</t>
  </si>
  <si>
    <t>Km-korvaukset</t>
  </si>
  <si>
    <t>Storyboard</t>
  </si>
  <si>
    <t>Polttoaine- yms. ylläpitokulut</t>
  </si>
  <si>
    <t>yks.</t>
  </si>
  <si>
    <t>arvo/yks.</t>
  </si>
  <si>
    <t>01</t>
  </si>
  <si>
    <t>02</t>
  </si>
  <si>
    <t>03</t>
  </si>
  <si>
    <t>04</t>
  </si>
  <si>
    <t>Budjetin pvm</t>
  </si>
  <si>
    <t>X</t>
  </si>
  <si>
    <t>Dramaturgit</t>
  </si>
  <si>
    <t>yht.</t>
  </si>
  <si>
    <t>kust.yht.</t>
  </si>
  <si>
    <t>KULJETUKSET, MATKAT JA MAJOITUS YHTEENSÄ</t>
  </si>
  <si>
    <t>KULJETUKSET, MATKAT JA MAJOITUS</t>
  </si>
  <si>
    <t>Animaatio</t>
  </si>
  <si>
    <t>Testikuvaukset</t>
  </si>
  <si>
    <t>materiaalit</t>
  </si>
  <si>
    <t>KÄSIKIRJOITUS JA OIKEUDET</t>
  </si>
  <si>
    <t>laboratorio</t>
  </si>
  <si>
    <t>Autovuokrat</t>
  </si>
  <si>
    <t>lomakorvaus</t>
  </si>
  <si>
    <t>palkansivukulut</t>
  </si>
  <si>
    <t>Scouting</t>
  </si>
  <si>
    <t>Apulaisohjaaja</t>
  </si>
  <si>
    <t>Tuotantoyhtiön omat autot</t>
  </si>
  <si>
    <t>Kv-rahoituksen hankinta</t>
  </si>
  <si>
    <t>Tuottaja (palkollinen ei omistaja)</t>
  </si>
  <si>
    <t>animaatiotestit</t>
  </si>
  <si>
    <t>tekniset testit</t>
  </si>
  <si>
    <t>storyboard</t>
  </si>
  <si>
    <t>animatic</t>
  </si>
  <si>
    <t>lisenssikulut</t>
  </si>
  <si>
    <t>Tekninen suunnittelija</t>
  </si>
  <si>
    <t>Taiteellinen suunnittelija</t>
  </si>
  <si>
    <t>Hahmosuunnittelu</t>
  </si>
  <si>
    <t>Taustojen suunnittelu</t>
  </si>
  <si>
    <t>3D supervisor</t>
  </si>
  <si>
    <t>matkat</t>
  </si>
  <si>
    <t>majoitus</t>
  </si>
  <si>
    <t>osallistumismaksut</t>
  </si>
  <si>
    <t>Esittelymateriaali</t>
  </si>
  <si>
    <t>päivärahat</t>
  </si>
  <si>
    <t>neuvottelukulut</t>
  </si>
  <si>
    <t>muut kulut</t>
  </si>
  <si>
    <t>Promootiovalokuvat</t>
  </si>
  <si>
    <t>nimi</t>
  </si>
  <si>
    <t>+/-</t>
  </si>
  <si>
    <t>Tuotantotalous</t>
  </si>
  <si>
    <t>Päivämäärä:</t>
  </si>
  <si>
    <t>Toteutuneet kustannukset</t>
  </si>
  <si>
    <t>Budjetoidut kustannukset</t>
  </si>
  <si>
    <t>Erotus</t>
  </si>
  <si>
    <t>€</t>
  </si>
  <si>
    <t>%</t>
  </si>
  <si>
    <t>KÄSIKIRJOTUS JA OIKEUDET YHTEENSÄ</t>
  </si>
  <si>
    <t>TOTEUTUNEET PALKANSIVUKULUT</t>
  </si>
  <si>
    <t>nämä sarakkeet tulevat olemaan näkymättömissä</t>
  </si>
  <si>
    <t>Tuottaja (ei omistaja)</t>
  </si>
  <si>
    <t>postitus- ja rahtikulut</t>
  </si>
  <si>
    <t>puhelinkulut</t>
  </si>
  <si>
    <t>käännöskulut</t>
  </si>
  <si>
    <t>Tuotantoyhtiö</t>
  </si>
  <si>
    <t>lkm</t>
  </si>
  <si>
    <t>Suomen elokuvasäätiö</t>
  </si>
  <si>
    <t>TÄYTTÖ- JA KÄYTTÖOHJEITA</t>
  </si>
  <si>
    <t>Suojaus</t>
  </si>
  <si>
    <t xml:space="preserve">Taulukot on suojattu ja pääsy vain niihin soluihin, joita täyttäminen edellyttää. </t>
  </si>
  <si>
    <t>Mutta esim. rivien lisääminen ja poistaminen ei onnistu ilman suojauksen poistamista</t>
  </si>
  <si>
    <t>Suojaus poistetaan komennoilla</t>
  </si>
  <si>
    <t>Työkalut</t>
  </si>
  <si>
    <t>Poista taulukon suojaus</t>
  </si>
  <si>
    <t>Suojaus laitetaan takaisin komennoilla</t>
  </si>
  <si>
    <t>Suojaa taulukko</t>
  </si>
  <si>
    <t>Suojaus on hyvä pitää päällä aina kuin mahdollista ja poistaa vain tarvittaessa.</t>
  </si>
  <si>
    <t>Erittely -taulukon sarakkeessa A on punaisella kolmiolla merkitty kohdat, joissa kommentteja ja täyttöohjeita ko. riville.</t>
  </si>
  <si>
    <t>Vie kursori kolmion kohdalle niin kommentti aukeaa.</t>
  </si>
  <si>
    <t>Jos poistat tai lisäät rivejä Erittely -taulukkoon täytyy samat muutokset tehdä myös LoppuselvitysErittely -taulukkoon.</t>
  </si>
  <si>
    <t xml:space="preserve">Vihje: </t>
  </si>
  <si>
    <t>Rivien poistamisen sijaan voi tarpeettomat rivit piilottaa tai määrittää rivikorkeus 0:ksi, jolloin välttyy kaavojen sotkemisen vaaralta.</t>
  </si>
  <si>
    <t>Lisää rivejä aina jos mahdollista yhteenlaskettavien solujen "väliin" niin sinun ei tarvitse muistaa korjata laskukaavaa</t>
  </si>
  <si>
    <t>lisättyjen rivien mukaisesti.</t>
  </si>
  <si>
    <t>Erittely -taulukon sarakkeissa K ja L on yhteenlaskukaavoja, jos haluat ne näkyviin levennä saraketta nykyisestä 0:sta 8:saan.</t>
  </si>
  <si>
    <t>Palkkojen merkitsemisestä</t>
  </si>
  <si>
    <t>Jos työn suorittaja ei ole työsuhteessa tuotantoyhtiöön merkitse kokonaissumma "nimi" -riville ja jätä lomakorvaus ja</t>
  </si>
  <si>
    <t>lakisääteiset palkansivukulut 0:ksi (nollaksi).Tämä koskee esim. alihankintana tehtävää työtä sekä työ- ja käyttökorvauksia.</t>
  </si>
  <si>
    <t>KEHITTELYN BUDJETOINTI- JA TILITYSLOMAKKEET</t>
  </si>
  <si>
    <t>Yleistä Erittely -taulukosta</t>
  </si>
  <si>
    <t>Budjetoidut kustannukset siirtyvät Erittely -taulukosta LoppuselvitysErittely taulukkoon.</t>
  </si>
  <si>
    <t>Puhelinkulut</t>
  </si>
  <si>
    <t>Tilintarkastus</t>
  </si>
  <si>
    <t>Erittely -taulukon täyttöhje:</t>
  </si>
  <si>
    <t>lkm.</t>
  </si>
  <si>
    <t>1) lkm -sarakeeseen täytyy merkitä aina joku luku, vaikka se olisi 1, jotta kertolaskukaava toimisi</t>
  </si>
  <si>
    <t>2) yks.- sarakkeeseen voit merkitä yksikön esim. min., tunti, päivä, km, hlöä</t>
  </si>
  <si>
    <t xml:space="preserve">3) X -sarakkeeseen voit merkitä kertoimen jos haluat laskea esim. työntekijöiden määrä x öiden määrä x hinta/yö </t>
  </si>
  <si>
    <t>4) arvo/yks. -sarakkeeseen on toinen pakollinen sarake lkm. -sarakkeen lisäksi, jotta kertolaskukaava toimisi</t>
  </si>
  <si>
    <t xml:space="preserve">Lomakorvauksen ja palkansivukulut merkitään "lkm" -sarakkeeseenomille riveilleen prosentti lukuna (prosenttimerkkiä </t>
  </si>
  <si>
    <t>ei tarvitse näppäillä, se tulee automaattisesti).</t>
  </si>
  <si>
    <t>Jos et halua eritellä lomakorvausta erikseen, merkitse riville palkansivukulut "lkm" -sarakkeeseen lomakorvauksen ja</t>
  </si>
  <si>
    <t>palkansivukulujen yhteenlaskettu prosentti lukuna (prosenttimerkkiä ei tarvitse näppäillä, se tulee automaattisesti).</t>
  </si>
  <si>
    <t>budjetti</t>
  </si>
  <si>
    <t>erotus</t>
  </si>
  <si>
    <t>Kuljetukset, matkat ja majoitus</t>
  </si>
  <si>
    <t>Vakuutan antamani tiedot oikeiksi.</t>
  </si>
  <si>
    <t>tuottajan allekirjoitus</t>
  </si>
  <si>
    <t>Käsikirjoitus ja oikeudet</t>
  </si>
  <si>
    <t>SUOMEN ELOKUVASÄÄTIÖN TUKI</t>
  </si>
  <si>
    <t>Kehittämistuki</t>
  </si>
  <si>
    <t>Yhteensä</t>
  </si>
  <si>
    <t>MUU KOTIMAINEN JULKINEN TUKI</t>
  </si>
  <si>
    <t>ULKOMAINEN JULKINEN TUKI</t>
  </si>
  <si>
    <t>KOTIMAINEN ENNAKKOMYYNTI</t>
  </si>
  <si>
    <t>ULKOMAINEN RAHOITUS</t>
  </si>
  <si>
    <t>KOTIMAINEN MUU RAHOITUS</t>
  </si>
  <si>
    <t>Kehittelyn rahoitus yhteensä</t>
  </si>
  <si>
    <r>
      <t xml:space="preserve">kalusto </t>
    </r>
    <r>
      <rPr>
        <i/>
        <sz val="10"/>
        <rFont val="Arial Narrow"/>
        <family val="2"/>
      </rPr>
      <t xml:space="preserve">oma/vuokrattu </t>
    </r>
    <r>
      <rPr>
        <i/>
        <sz val="8"/>
        <rFont val="Arial Narrow"/>
        <family val="2"/>
      </rPr>
      <t>(valitse kumpi)</t>
    </r>
  </si>
  <si>
    <r>
      <t xml:space="preserve">laitteisto </t>
    </r>
    <r>
      <rPr>
        <i/>
        <sz val="10"/>
        <rFont val="Arial Narrow"/>
        <family val="2"/>
      </rPr>
      <t xml:space="preserve">oma/vuokrattu </t>
    </r>
    <r>
      <rPr>
        <i/>
        <sz val="8"/>
        <rFont val="Arial Narrow"/>
        <family val="2"/>
      </rPr>
      <t>(valitse kumpi)</t>
    </r>
  </si>
  <si>
    <t>(Paikka ja päivämäärä)</t>
  </si>
  <si>
    <t>LOPPUSELVITYKSET</t>
  </si>
  <si>
    <t>VFX-suunnittelu</t>
  </si>
  <si>
    <t>VFX-tuottaja</t>
  </si>
  <si>
    <t>VFX-artisti</t>
  </si>
  <si>
    <t>Previz suunnittelija</t>
  </si>
  <si>
    <t>Kuvakäsikirjoitus-artisti</t>
  </si>
  <si>
    <t>VFX-suunnitelija</t>
  </si>
  <si>
    <t>Jälkituotannon koordinaattori</t>
  </si>
  <si>
    <t>TUOTANTOYHTIÖN OMARAHOITUS</t>
  </si>
  <si>
    <t>Useamman elokuvan kehittämishanke (slate)</t>
  </si>
  <si>
    <t>Elokuvan nimi</t>
  </si>
  <si>
    <t>HANKE 1</t>
  </si>
  <si>
    <t>HANKE 2</t>
  </si>
  <si>
    <t>HANKE 3</t>
  </si>
  <si>
    <t>HANKE 4</t>
  </si>
  <si>
    <t>Taulukoissa yksittäisen elokuvahankkeen tunnus on H (1-5)</t>
  </si>
  <si>
    <t>Elokuvahanke 1 rahoitus yhteensä</t>
  </si>
  <si>
    <t>Elokuvahanke 2 rahoitus yhteensä</t>
  </si>
  <si>
    <t>Elokuvahanke 3 rahoitus yhteensä</t>
  </si>
  <si>
    <t>Elokuvahanke 4 rahoitus yhteensä</t>
  </si>
  <si>
    <t>HANKE 5</t>
  </si>
  <si>
    <t>Elokuvahanke 5 rahoitus yhteensä</t>
  </si>
  <si>
    <t>KUSTANNUSARVIO Useamman elokuvan kehittämishanke (slate)</t>
  </si>
  <si>
    <t>RAHOITUSSUUNNITELMA</t>
  </si>
  <si>
    <t>Yhteenveto kehittämiskustannuksista</t>
  </si>
  <si>
    <t>KUSTANNUKSET YHTEENSÄ</t>
  </si>
  <si>
    <t>YHTEENVETO USEAMMAN KEHITTÄMISHANKEEN KUSTANNUKSISTA</t>
  </si>
  <si>
    <t>Omistajan työpanos ja kiinteät yleiskustannukset enintään 20%</t>
  </si>
  <si>
    <t>KEHITTÄMISHANKKEIDEN KUSTANNUKSET YHTEENSÄ</t>
  </si>
  <si>
    <t>KEHITTÄMISEN KUSTANNUSARVIO YHTEENSÄ</t>
  </si>
  <si>
    <t>YHTEENVETO USEAMMAN KEHITTÄMISHANKKEEN RAHOITUKSESTA</t>
  </si>
  <si>
    <t>HENKILÖKUNTA</t>
  </si>
  <si>
    <t xml:space="preserve"> HENKILÖKUNTA YHTEENSÄ</t>
  </si>
  <si>
    <t>MUUT KEHITTÄMISKULUT</t>
  </si>
  <si>
    <t>MUUT KEHITTÄMISKULUT YHTEENSÄ</t>
  </si>
  <si>
    <t>KÄSIKIRJOITUS JA KEHITTÄMISKULUT YHTEENSÄ</t>
  </si>
  <si>
    <t>Henkilökunta</t>
  </si>
  <si>
    <t>Muut kehittämiskulut</t>
  </si>
  <si>
    <t xml:space="preserve"> </t>
  </si>
  <si>
    <r>
      <t>Kustannusselvityksen tulee olla</t>
    </r>
    <r>
      <rPr>
        <b/>
        <sz val="10"/>
        <rFont val="Arial Narrow"/>
        <family val="2"/>
      </rPr>
      <t xml:space="preserve"> auktorisoidun tilintarkastajan varmentama</t>
    </r>
    <r>
      <rPr>
        <sz val="10"/>
        <rFont val="Arial Narrow"/>
        <family val="2"/>
      </rPr>
      <t>.</t>
    </r>
  </si>
  <si>
    <r>
      <t xml:space="preserve">Loppuselvityksessä annetun kustannusselvityksen tulee olla yksityiskohtaisesti eritelty, </t>
    </r>
    <r>
      <rPr>
        <b/>
        <sz val="10"/>
        <rFont val="Arial Narrow"/>
        <family val="2"/>
      </rPr>
      <t xml:space="preserve">kirjanpidossa oleviin </t>
    </r>
  </si>
  <si>
    <t xml:space="preserve">maksettuihin kuluihin perustuva, toteutuneisiin lakisääteisiin palkansivukuluihin perustuva. </t>
  </si>
  <si>
    <t>KEHITTÄMISEN LOPPUSELVITYS ERITTELY</t>
  </si>
  <si>
    <t>KEHITTÄMISEN KUSTANNUKSET YHTEENSÄ</t>
  </si>
  <si>
    <t>YHTEENVETO USEAMMAN KEHITTÄMISHANKKEEN TOTEUTUNEISTA KUSTANNUKSISTA</t>
  </si>
  <si>
    <t>Toteutunut rahoitus</t>
  </si>
  <si>
    <t>Rahoitus-suunnitelma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</si>
</sst>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[$-40B]d\.\ mmmm&quot;ta &quot;yyyy"/>
    <numFmt numFmtId="167" formatCode="00000"/>
    <numFmt numFmtId="168" formatCode="0.0\ %"/>
    <numFmt numFmtId="169" formatCode="#,##0\ &quot;mk&quot;;\-#,##0\ &quot;mk&quot;"/>
    <numFmt numFmtId="170" formatCode="#,##0.00\ &quot;mk&quot;;\-#,##0.00\ &quot;mk&quot;"/>
    <numFmt numFmtId="171" formatCode="_-* #,##0\ &quot;mk&quot;_-;\-* #,##0\ &quot;mk&quot;_-;_-* &quot;-&quot;\ &quot;mk&quot;_-;_-@_-"/>
    <numFmt numFmtId="172" formatCode="_-* #,##0\ _m_k_-;\-* #,##0\ _m_k_-;_-* &quot;-&quot;\ _m_k_-;_-@_-"/>
    <numFmt numFmtId="173" formatCode="_-* #,##0.00\ &quot;mk&quot;_-;\-* #,##0.00\ &quot;mk&quot;_-;_-* &quot;-&quot;??\ &quot;mk&quot;_-;_-@_-"/>
    <numFmt numFmtId="174" formatCode="_-* #,##0.00\ _m_k_-;\-* #,##0.00\ _m_k_-;_-* &quot;-&quot;??\ _m_k_-;_-@_-"/>
    <numFmt numFmtId="175" formatCode="#,##0\ &quot;EUR&quot;;\-#,##0\ &quot;EUR&quot;"/>
    <numFmt numFmtId="176" formatCode="#,##0\ &quot;EUR&quot;;[Red]\-#,##0\ &quot;EUR&quot;"/>
    <numFmt numFmtId="177" formatCode="#,##0.00\ &quot;EUR&quot;;\-#,##0.00\ &quot;EUR&quot;"/>
    <numFmt numFmtId="178" formatCode="#,##0.00\ &quot;EUR&quot;;[Red]\-#,##0.00\ &quot;EUR&quot;"/>
    <numFmt numFmtId="179" formatCode="_-* #,##0\ &quot;EUR&quot;_-;\-* #,##0\ &quot;EUR&quot;_-;_-* &quot;-&quot;\ &quot;EUR&quot;_-;_-@_-"/>
    <numFmt numFmtId="180" formatCode="_-* #,##0\ _E_U_R_-;\-* #,##0\ _E_U_R_-;_-* &quot;-&quot;\ _E_U_R_-;_-@_-"/>
    <numFmt numFmtId="181" formatCode="_-* #,##0.00\ &quot;EUR&quot;_-;\-* #,##0.00\ &quot;EUR&quot;_-;_-* &quot;-&quot;??\ &quot;EUR&quot;_-;_-@_-"/>
    <numFmt numFmtId="182" formatCode="_-* #,##0.00\ _E_U_R_-;\-* #,##0.00\ _E_U_R_-;_-* &quot;-&quot;??\ _E_U_R_-;_-@_-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0%"/>
    <numFmt numFmtId="188" formatCode="0.00%"/>
    <numFmt numFmtId="189" formatCode="d/m/yy"/>
    <numFmt numFmtId="190" formatCode="d/m/yy\ h:mm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00000"/>
    <numFmt numFmtId="200" formatCode="0.0"/>
    <numFmt numFmtId="201" formatCode="0.0000"/>
    <numFmt numFmtId="202" formatCode="mm/yy"/>
    <numFmt numFmtId="203" formatCode="#,##0_ ;\-#,##0\ "/>
    <numFmt numFmtId="204" formatCode="0.000"/>
    <numFmt numFmtId="205" formatCode="0.00000"/>
    <numFmt numFmtId="206" formatCode="0.000000"/>
    <numFmt numFmtId="207" formatCode="\á\ 0.00"/>
    <numFmt numFmtId="208" formatCode="#,##0.0"/>
    <numFmt numFmtId="209" formatCode="#,##0.000"/>
    <numFmt numFmtId="210" formatCode="#,##0.0000"/>
    <numFmt numFmtId="211" formatCode="mmm"/>
    <numFmt numFmtId="212" formatCode="d\.m\.yyyy;@"/>
    <numFmt numFmtId="213" formatCode="#,##0\ &quot;€&quot;"/>
    <numFmt numFmtId="214" formatCode="&quot;Kyllä&quot;;&quot;Kyllä&quot;;&quot;Ei&quot;"/>
    <numFmt numFmtId="215" formatCode="&quot;Tosi&quot;;&quot;Tosi&quot;;&quot;Epätosi&quot;"/>
    <numFmt numFmtId="216" formatCode="&quot;Käytössä&quot;;&quot;Käytössä&quot;;&quot;Ei käytössä&quot;"/>
    <numFmt numFmtId="217" formatCode="[$€-2]\ #\ ##,000_);[Red]\([$€-2]\ #\ ##,000\)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 val="single"/>
      <sz val="10"/>
      <color indexed="36"/>
      <name val="Book Antiqua"/>
      <family val="1"/>
    </font>
    <font>
      <u val="single"/>
      <sz val="10"/>
      <color indexed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Book Antiqua"/>
      <family val="1"/>
    </font>
    <font>
      <sz val="12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3" fontId="4" fillId="0" borderId="0" xfId="50" applyNumberFormat="1" applyFont="1" applyBorder="1" applyAlignment="1">
      <alignment horizontal="right"/>
      <protection/>
    </xf>
    <xf numFmtId="0" fontId="4" fillId="0" borderId="0" xfId="50" applyFont="1" applyBorder="1" applyAlignment="1">
      <alignment horizontal="center"/>
      <protection/>
    </xf>
    <xf numFmtId="0" fontId="1" fillId="0" borderId="0" xfId="50">
      <alignment/>
      <protection/>
    </xf>
    <xf numFmtId="0" fontId="5" fillId="0" borderId="0" xfId="50" applyFont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3" fontId="5" fillId="0" borderId="0" xfId="50" applyNumberFormat="1" applyFont="1" applyBorder="1" applyAlignment="1">
      <alignment horizontal="right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50" applyNumberFormat="1" applyFont="1" applyBorder="1" applyAlignment="1">
      <alignment horizontal="center"/>
      <protection/>
    </xf>
    <xf numFmtId="167" fontId="6" fillId="0" borderId="0" xfId="0" applyNumberFormat="1" applyFont="1" applyAlignment="1">
      <alignment/>
    </xf>
    <xf numFmtId="49" fontId="2" fillId="0" borderId="0" xfId="50" applyNumberFormat="1" applyFont="1" applyFill="1" applyBorder="1" applyAlignment="1">
      <alignment horizontal="center"/>
      <protection/>
    </xf>
    <xf numFmtId="49" fontId="2" fillId="0" borderId="0" xfId="50" applyNumberFormat="1" applyFont="1" applyAlignment="1">
      <alignment horizontal="center"/>
      <protection/>
    </xf>
    <xf numFmtId="14" fontId="2" fillId="0" borderId="0" xfId="50" applyNumberFormat="1" applyFont="1" applyBorder="1" applyAlignment="1">
      <alignment horizontal="left"/>
      <protection/>
    </xf>
    <xf numFmtId="0" fontId="3" fillId="0" borderId="10" xfId="50" applyNumberFormat="1" applyFont="1" applyFill="1" applyBorder="1" applyAlignment="1" applyProtection="1">
      <alignment horizontal="center" wrapText="1"/>
      <protection/>
    </xf>
    <xf numFmtId="3" fontId="5" fillId="0" borderId="0" xfId="50" applyNumberFormat="1" applyFont="1" applyBorder="1" applyAlignment="1" applyProtection="1">
      <alignment horizontal="right"/>
      <protection locked="0"/>
    </xf>
    <xf numFmtId="0" fontId="5" fillId="0" borderId="0" xfId="50" applyFont="1" applyBorder="1" applyAlignment="1" applyProtection="1">
      <alignment horizontal="center"/>
      <protection locked="0"/>
    </xf>
    <xf numFmtId="3" fontId="4" fillId="0" borderId="0" xfId="50" applyNumberFormat="1" applyFont="1" applyBorder="1" applyAlignment="1" applyProtection="1">
      <alignment horizontal="right"/>
      <protection locked="0"/>
    </xf>
    <xf numFmtId="0" fontId="3" fillId="0" borderId="0" xfId="50" applyFont="1" applyFill="1" applyBorder="1" applyAlignment="1" applyProtection="1">
      <alignment horizontal="center"/>
      <protection locked="0"/>
    </xf>
    <xf numFmtId="3" fontId="5" fillId="0" borderId="11" xfId="50" applyNumberFormat="1" applyFont="1" applyBorder="1" applyAlignment="1" applyProtection="1">
      <alignment horizontal="right"/>
      <protection locked="0"/>
    </xf>
    <xf numFmtId="3" fontId="3" fillId="0" borderId="0" xfId="50" applyNumberFormat="1" applyFont="1" applyBorder="1" applyAlignment="1" applyProtection="1">
      <alignment horizontal="right"/>
      <protection locked="0"/>
    </xf>
    <xf numFmtId="3" fontId="3" fillId="0" borderId="0" xfId="50" applyNumberFormat="1" applyFont="1" applyFill="1" applyBorder="1" applyAlignment="1" applyProtection="1">
      <alignment horizontal="right"/>
      <protection locked="0"/>
    </xf>
    <xf numFmtId="3" fontId="5" fillId="0" borderId="11" xfId="50" applyNumberFormat="1" applyFont="1" applyFill="1" applyBorder="1" applyAlignment="1" applyProtection="1">
      <alignment horizontal="right"/>
      <protection locked="0"/>
    </xf>
    <xf numFmtId="3" fontId="5" fillId="0" borderId="0" xfId="50" applyNumberFormat="1" applyFont="1" applyFill="1" applyBorder="1" applyAlignment="1" applyProtection="1">
      <alignment horizontal="right"/>
      <protection locked="0"/>
    </xf>
    <xf numFmtId="3" fontId="2" fillId="0" borderId="0" xfId="50" applyNumberFormat="1" applyFont="1" applyBorder="1" applyAlignment="1" applyProtection="1">
      <alignment horizontal="right"/>
      <protection locked="0"/>
    </xf>
    <xf numFmtId="3" fontId="3" fillId="33" borderId="12" xfId="50" applyNumberFormat="1" applyFont="1" applyFill="1" applyBorder="1" applyAlignment="1" applyProtection="1">
      <alignment horizontal="right"/>
      <protection locked="0"/>
    </xf>
    <xf numFmtId="0" fontId="2" fillId="0" borderId="0" xfId="50" applyFont="1" applyBorder="1" applyAlignment="1" applyProtection="1">
      <alignment horizontal="left"/>
      <protection locked="0"/>
    </xf>
    <xf numFmtId="0" fontId="3" fillId="0" borderId="0" xfId="50" applyFont="1" applyBorder="1" applyAlignment="1" applyProtection="1">
      <alignment horizontal="left"/>
      <protection locked="0"/>
    </xf>
    <xf numFmtId="1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Font="1" applyBorder="1" applyAlignment="1" applyProtection="1">
      <alignment horizontal="left"/>
      <protection/>
    </xf>
    <xf numFmtId="0" fontId="3" fillId="0" borderId="0" xfId="50" applyFont="1" applyBorder="1" applyAlignment="1" applyProtection="1">
      <alignment horizontal="left"/>
      <protection/>
    </xf>
    <xf numFmtId="1" fontId="2" fillId="0" borderId="13" xfId="50" applyNumberFormat="1" applyFont="1" applyFill="1" applyBorder="1" applyAlignment="1" applyProtection="1">
      <alignment horizontal="center"/>
      <protection/>
    </xf>
    <xf numFmtId="0" fontId="3" fillId="0" borderId="13" xfId="50" applyFont="1" applyBorder="1" applyAlignment="1" applyProtection="1">
      <alignment horizontal="left"/>
      <protection/>
    </xf>
    <xf numFmtId="1" fontId="2" fillId="0" borderId="0" xfId="50" applyNumberFormat="1" applyFont="1" applyAlignment="1" applyProtection="1">
      <alignment horizontal="center"/>
      <protection/>
    </xf>
    <xf numFmtId="1" fontId="2" fillId="0" borderId="11" xfId="50" applyNumberFormat="1" applyFont="1" applyBorder="1" applyAlignment="1" applyProtection="1">
      <alignment horizontal="center"/>
      <protection/>
    </xf>
    <xf numFmtId="1" fontId="2" fillId="0" borderId="0" xfId="50" applyNumberFormat="1" applyFont="1" applyBorder="1" applyAlignment="1" applyProtection="1">
      <alignment horizontal="center"/>
      <protection/>
    </xf>
    <xf numFmtId="1" fontId="2" fillId="0" borderId="11" xfId="50" applyNumberFormat="1" applyFont="1" applyFill="1" applyBorder="1" applyAlignment="1" applyProtection="1">
      <alignment horizontal="center"/>
      <protection/>
    </xf>
    <xf numFmtId="1" fontId="2" fillId="0" borderId="0" xfId="5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center"/>
      <protection/>
    </xf>
    <xf numFmtId="49" fontId="2" fillId="0" borderId="0" xfId="50" applyNumberFormat="1" applyFont="1" applyFill="1" applyBorder="1" applyAlignment="1" applyProtection="1">
      <alignment horizontal="center"/>
      <protection/>
    </xf>
    <xf numFmtId="49" fontId="2" fillId="0" borderId="0" xfId="50" applyNumberFormat="1" applyFont="1" applyAlignment="1" applyProtection="1">
      <alignment horizontal="center"/>
      <protection/>
    </xf>
    <xf numFmtId="0" fontId="5" fillId="0" borderId="0" xfId="50" applyFont="1" applyBorder="1" applyAlignment="1" applyProtection="1">
      <alignment horizontal="center"/>
      <protection/>
    </xf>
    <xf numFmtId="0" fontId="3" fillId="0" borderId="0" xfId="50" applyFon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5" fillId="0" borderId="11" xfId="50" applyFont="1" applyBorder="1" applyAlignment="1" applyProtection="1">
      <alignment horizontal="center"/>
      <protection locked="0"/>
    </xf>
    <xf numFmtId="1" fontId="5" fillId="0" borderId="13" xfId="50" applyNumberFormat="1" applyFont="1" applyFill="1" applyBorder="1" applyAlignment="1" applyProtection="1">
      <alignment horizontal="center"/>
      <protection locked="0"/>
    </xf>
    <xf numFmtId="3" fontId="5" fillId="0" borderId="13" xfId="50" applyNumberFormat="1" applyFont="1" applyFill="1" applyBorder="1" applyAlignment="1" applyProtection="1">
      <alignment horizontal="right"/>
      <protection locked="0"/>
    </xf>
    <xf numFmtId="0" fontId="5" fillId="0" borderId="0" xfId="50" applyFont="1" applyFill="1" applyBorder="1" applyAlignment="1" applyProtection="1">
      <alignment horizontal="center"/>
      <protection locked="0"/>
    </xf>
    <xf numFmtId="168" fontId="5" fillId="0" borderId="0" xfId="50" applyNumberFormat="1" applyFont="1" applyFill="1" applyBorder="1" applyAlignment="1" applyProtection="1">
      <alignment horizontal="right"/>
      <protection locked="0"/>
    </xf>
    <xf numFmtId="1" fontId="5" fillId="0" borderId="11" xfId="50" applyNumberFormat="1" applyFont="1" applyFill="1" applyBorder="1" applyAlignment="1" applyProtection="1">
      <alignment horizontal="center"/>
      <protection locked="0"/>
    </xf>
    <xf numFmtId="0" fontId="5" fillId="0" borderId="11" xfId="50" applyFont="1" applyFill="1" applyBorder="1" applyAlignment="1" applyProtection="1">
      <alignment horizontal="center"/>
      <protection locked="0"/>
    </xf>
    <xf numFmtId="1" fontId="5" fillId="0" borderId="0" xfId="50" applyNumberFormat="1" applyFont="1" applyFill="1" applyBorder="1" applyAlignment="1" applyProtection="1">
      <alignment horizontal="center"/>
      <protection locked="0"/>
    </xf>
    <xf numFmtId="0" fontId="3" fillId="33" borderId="11" xfId="50" applyFont="1" applyFill="1" applyBorder="1" applyAlignment="1" applyProtection="1">
      <alignment horizontal="center"/>
      <protection locked="0"/>
    </xf>
    <xf numFmtId="0" fontId="3" fillId="33" borderId="12" xfId="50" applyFont="1" applyFill="1" applyBorder="1" applyAlignment="1" applyProtection="1">
      <alignment horizontal="center"/>
      <protection locked="0"/>
    </xf>
    <xf numFmtId="0" fontId="3" fillId="0" borderId="0" xfId="50" applyFont="1" applyBorder="1" applyAlignment="1" applyProtection="1">
      <alignment horizontal="center"/>
      <protection/>
    </xf>
    <xf numFmtId="3" fontId="3" fillId="0" borderId="0" xfId="50" applyNumberFormat="1" applyFont="1" applyBorder="1" applyAlignment="1" applyProtection="1">
      <alignment horizontal="right"/>
      <protection/>
    </xf>
    <xf numFmtId="49" fontId="3" fillId="0" borderId="10" xfId="50" applyNumberFormat="1" applyFont="1" applyFill="1" applyBorder="1" applyAlignment="1" applyProtection="1">
      <alignment horizontal="center" wrapText="1"/>
      <protection/>
    </xf>
    <xf numFmtId="0" fontId="3" fillId="0" borderId="0" xfId="50" applyNumberFormat="1" applyFont="1" applyFill="1" applyBorder="1" applyAlignment="1" applyProtection="1">
      <alignment horizontal="center" wrapText="1"/>
      <protection/>
    </xf>
    <xf numFmtId="168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0" fontId="4" fillId="0" borderId="0" xfId="50" applyFont="1" applyBorder="1" applyAlignment="1" applyProtection="1">
      <alignment horizontal="left"/>
      <protection/>
    </xf>
    <xf numFmtId="49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3" fontId="4" fillId="0" borderId="0" xfId="50" applyNumberFormat="1" applyFont="1" applyBorder="1" applyAlignment="1" applyProtection="1">
      <alignment horizontal="right"/>
      <protection/>
    </xf>
    <xf numFmtId="0" fontId="4" fillId="0" borderId="0" xfId="50" applyFont="1" applyBorder="1" applyAlignment="1" applyProtection="1">
      <alignment horizontal="center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4" fillId="0" borderId="0" xfId="50" applyFont="1" applyBorder="1" applyAlignment="1" applyProtection="1">
      <alignment horizontal="left"/>
      <protection locked="0"/>
    </xf>
    <xf numFmtId="168" fontId="5" fillId="0" borderId="14" xfId="0" applyNumberFormat="1" applyFont="1" applyBorder="1" applyAlignment="1" applyProtection="1">
      <alignment horizontal="right"/>
      <protection/>
    </xf>
    <xf numFmtId="168" fontId="5" fillId="0" borderId="15" xfId="0" applyNumberFormat="1" applyFont="1" applyBorder="1" applyAlignment="1" applyProtection="1">
      <alignment horizontal="right"/>
      <protection/>
    </xf>
    <xf numFmtId="168" fontId="5" fillId="0" borderId="16" xfId="0" applyNumberFormat="1" applyFont="1" applyBorder="1" applyAlignment="1" applyProtection="1">
      <alignment horizontal="right"/>
      <protection/>
    </xf>
    <xf numFmtId="168" fontId="5" fillId="33" borderId="16" xfId="0" applyNumberFormat="1" applyFont="1" applyFill="1" applyBorder="1" applyAlignment="1" applyProtection="1">
      <alignment horizontal="right"/>
      <protection/>
    </xf>
    <xf numFmtId="0" fontId="4" fillId="0" borderId="0" xfId="50" applyFont="1" applyBorder="1" applyAlignment="1" applyProtection="1">
      <alignment/>
      <protection/>
    </xf>
    <xf numFmtId="49" fontId="3" fillId="0" borderId="17" xfId="50" applyNumberFormat="1" applyFont="1" applyFill="1" applyBorder="1" applyAlignment="1" applyProtection="1">
      <alignment horizontal="center" wrapText="1"/>
      <protection/>
    </xf>
    <xf numFmtId="0" fontId="3" fillId="0" borderId="14" xfId="50" applyNumberFormat="1" applyFont="1" applyFill="1" applyBorder="1" applyAlignment="1" applyProtection="1">
      <alignment horizontal="center" wrapText="1"/>
      <protection/>
    </xf>
    <xf numFmtId="168" fontId="5" fillId="0" borderId="13" xfId="0" applyNumberFormat="1" applyFont="1" applyBorder="1" applyAlignment="1" applyProtection="1">
      <alignment horizontal="right"/>
      <protection/>
    </xf>
    <xf numFmtId="14" fontId="5" fillId="0" borderId="0" xfId="50" applyNumberFormat="1" applyFont="1" applyBorder="1" applyAlignment="1" applyProtection="1">
      <alignment horizontal="left"/>
      <protection locked="0"/>
    </xf>
    <xf numFmtId="0" fontId="1" fillId="0" borderId="0" xfId="50" applyAlignment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50" applyFont="1" applyBorder="1" applyAlignment="1" applyProtection="1">
      <alignment/>
      <protection locked="0"/>
    </xf>
    <xf numFmtId="0" fontId="4" fillId="0" borderId="0" xfId="50" applyFont="1" applyBorder="1" applyAlignment="1" applyProtection="1">
      <alignment/>
      <protection locked="0"/>
    </xf>
    <xf numFmtId="0" fontId="4" fillId="0" borderId="11" xfId="50" applyFont="1" applyBorder="1" applyAlignment="1" applyProtection="1">
      <alignment/>
      <protection locked="0"/>
    </xf>
    <xf numFmtId="0" fontId="2" fillId="0" borderId="0" xfId="50" applyFont="1" applyFill="1" applyBorder="1" applyAlignment="1" applyProtection="1">
      <alignment/>
      <protection locked="0"/>
    </xf>
    <xf numFmtId="0" fontId="4" fillId="0" borderId="0" xfId="50" applyFont="1" applyFill="1" applyBorder="1" applyAlignment="1" applyProtection="1">
      <alignment/>
      <protection locked="0"/>
    </xf>
    <xf numFmtId="0" fontId="4" fillId="0" borderId="13" xfId="50" applyFont="1" applyFill="1" applyBorder="1" applyAlignment="1" applyProtection="1">
      <alignment/>
      <protection locked="0"/>
    </xf>
    <xf numFmtId="0" fontId="4" fillId="0" borderId="11" xfId="5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1" xfId="5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50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4" fillId="0" borderId="11" xfId="50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0" fontId="2" fillId="0" borderId="11" xfId="50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2" fillId="0" borderId="0" xfId="50" applyFont="1" applyFill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 locked="0"/>
    </xf>
    <xf numFmtId="0" fontId="4" fillId="0" borderId="0" xfId="50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4" fillId="0" borderId="11" xfId="50" applyFont="1" applyFill="1" applyBorder="1" applyAlignment="1" applyProtection="1">
      <alignment/>
      <protection/>
    </xf>
    <xf numFmtId="0" fontId="2" fillId="0" borderId="11" xfId="5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2" fillId="33" borderId="11" xfId="50" applyNumberFormat="1" applyFont="1" applyFill="1" applyBorder="1" applyAlignment="1" applyProtection="1">
      <alignment horizontal="right"/>
      <protection/>
    </xf>
    <xf numFmtId="0" fontId="2" fillId="33" borderId="11" xfId="50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5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4" fontId="2" fillId="0" borderId="0" xfId="50" applyNumberFormat="1" applyFont="1" applyBorder="1" applyAlignment="1" applyProtection="1">
      <alignment horizontal="left"/>
      <protection/>
    </xf>
    <xf numFmtId="3" fontId="5" fillId="0" borderId="0" xfId="50" applyNumberFormat="1" applyFont="1" applyFill="1" applyBorder="1" applyAlignment="1" applyProtection="1">
      <alignment/>
      <protection/>
    </xf>
    <xf numFmtId="3" fontId="5" fillId="0" borderId="11" xfId="50" applyNumberFormat="1" applyFont="1" applyBorder="1" applyAlignment="1" applyProtection="1">
      <alignment horizontal="right"/>
      <protection/>
    </xf>
    <xf numFmtId="3" fontId="3" fillId="0" borderId="0" xfId="50" applyNumberFormat="1" applyFont="1" applyFill="1" applyBorder="1" applyAlignment="1" applyProtection="1">
      <alignment horizontal="right"/>
      <protection/>
    </xf>
    <xf numFmtId="3" fontId="3" fillId="0" borderId="11" xfId="50" applyNumberFormat="1" applyFont="1" applyBorder="1" applyAlignment="1" applyProtection="1">
      <alignment horizontal="right"/>
      <protection/>
    </xf>
    <xf numFmtId="3" fontId="3" fillId="33" borderId="12" xfId="50" applyNumberFormat="1" applyFont="1" applyFill="1" applyBorder="1" applyAlignment="1" applyProtection="1">
      <alignment horizontal="right"/>
      <protection/>
    </xf>
    <xf numFmtId="0" fontId="5" fillId="0" borderId="14" xfId="50" applyFont="1" applyBorder="1" applyAlignment="1" applyProtection="1">
      <alignment horizontal="center"/>
      <protection locked="0"/>
    </xf>
    <xf numFmtId="0" fontId="5" fillId="0" borderId="15" xfId="50" applyFont="1" applyFill="1" applyBorder="1" applyAlignment="1" applyProtection="1">
      <alignment horizontal="center"/>
      <protection locked="0"/>
    </xf>
    <xf numFmtId="0" fontId="5" fillId="0" borderId="18" xfId="50" applyFont="1" applyBorder="1" applyAlignment="1" applyProtection="1">
      <alignment horizontal="center"/>
      <protection locked="0"/>
    </xf>
    <xf numFmtId="0" fontId="5" fillId="0" borderId="14" xfId="50" applyFont="1" applyFill="1" applyBorder="1" applyAlignment="1" applyProtection="1">
      <alignment/>
      <protection/>
    </xf>
    <xf numFmtId="9" fontId="3" fillId="0" borderId="14" xfId="58" applyFont="1" applyFill="1" applyBorder="1" applyAlignment="1" applyProtection="1">
      <alignment/>
      <protection/>
    </xf>
    <xf numFmtId="3" fontId="5" fillId="0" borderId="19" xfId="50" applyNumberFormat="1" applyFont="1" applyFill="1" applyBorder="1" applyAlignment="1" applyProtection="1">
      <alignment/>
      <protection/>
    </xf>
    <xf numFmtId="3" fontId="5" fillId="0" borderId="14" xfId="50" applyNumberFormat="1" applyFont="1" applyFill="1" applyBorder="1" applyAlignment="1" applyProtection="1">
      <alignment/>
      <protection/>
    </xf>
    <xf numFmtId="3" fontId="5" fillId="0" borderId="15" xfId="50" applyNumberFormat="1" applyFont="1" applyFill="1" applyBorder="1" applyAlignment="1" applyProtection="1">
      <alignment/>
      <protection/>
    </xf>
    <xf numFmtId="0" fontId="3" fillId="0" borderId="13" xfId="50" applyNumberFormat="1" applyFont="1" applyFill="1" applyBorder="1" applyAlignment="1" applyProtection="1">
      <alignment horizontal="center"/>
      <protection locked="0"/>
    </xf>
    <xf numFmtId="3" fontId="3" fillId="0" borderId="13" xfId="50" applyNumberFormat="1" applyFont="1" applyFill="1" applyBorder="1" applyAlignment="1" applyProtection="1">
      <alignment horizontal="right"/>
      <protection locked="0"/>
    </xf>
    <xf numFmtId="3" fontId="3" fillId="0" borderId="13" xfId="50" applyNumberFormat="1" applyFont="1" applyBorder="1" applyAlignment="1" applyProtection="1">
      <alignment horizontal="center"/>
      <protection/>
    </xf>
    <xf numFmtId="0" fontId="3" fillId="0" borderId="13" xfId="50" applyFont="1" applyFill="1" applyBorder="1" applyAlignment="1" applyProtection="1">
      <alignment horizontal="center"/>
      <protection/>
    </xf>
    <xf numFmtId="0" fontId="5" fillId="0" borderId="15" xfId="50" applyFont="1" applyBorder="1" applyAlignment="1" applyProtection="1">
      <alignment horizontal="center"/>
      <protection locked="0"/>
    </xf>
    <xf numFmtId="3" fontId="5" fillId="0" borderId="14" xfId="50" applyNumberFormat="1" applyFont="1" applyBorder="1" applyAlignment="1" applyProtection="1">
      <alignment horizontal="right"/>
      <protection/>
    </xf>
    <xf numFmtId="3" fontId="5" fillId="0" borderId="19" xfId="50" applyNumberFormat="1" applyFont="1" applyBorder="1" applyAlignment="1" applyProtection="1">
      <alignment horizontal="right"/>
      <protection/>
    </xf>
    <xf numFmtId="3" fontId="5" fillId="0" borderId="15" xfId="50" applyNumberFormat="1" applyFont="1" applyBorder="1" applyAlignment="1" applyProtection="1">
      <alignment horizontal="right"/>
      <protection/>
    </xf>
    <xf numFmtId="0" fontId="5" fillId="0" borderId="12" xfId="50" applyFont="1" applyBorder="1" applyAlignment="1" applyProtection="1">
      <alignment horizontal="center"/>
      <protection locked="0"/>
    </xf>
    <xf numFmtId="0" fontId="5" fillId="0" borderId="20" xfId="50" applyFont="1" applyBorder="1" applyAlignment="1" applyProtection="1">
      <alignment horizontal="center"/>
      <protection locked="0"/>
    </xf>
    <xf numFmtId="0" fontId="5" fillId="0" borderId="14" xfId="50" applyFont="1" applyFill="1" applyBorder="1" applyAlignment="1" applyProtection="1">
      <alignment horizontal="center"/>
      <protection locked="0"/>
    </xf>
    <xf numFmtId="168" fontId="5" fillId="0" borderId="14" xfId="50" applyNumberFormat="1" applyFont="1" applyFill="1" applyBorder="1" applyAlignment="1" applyProtection="1">
      <alignment horizontal="right"/>
      <protection locked="0"/>
    </xf>
    <xf numFmtId="168" fontId="5" fillId="0" borderId="19" xfId="50" applyNumberFormat="1" applyFont="1" applyFill="1" applyBorder="1" applyAlignment="1" applyProtection="1">
      <alignment horizontal="right"/>
      <protection locked="0"/>
    </xf>
    <xf numFmtId="168" fontId="5" fillId="0" borderId="15" xfId="50" applyNumberFormat="1" applyFont="1" applyFill="1" applyBorder="1" applyAlignment="1" applyProtection="1">
      <alignment horizontal="right"/>
      <protection locked="0"/>
    </xf>
    <xf numFmtId="0" fontId="5" fillId="0" borderId="19" xfId="50" applyFont="1" applyFill="1" applyBorder="1" applyAlignment="1" applyProtection="1">
      <alignment horizontal="center"/>
      <protection locked="0"/>
    </xf>
    <xf numFmtId="3" fontId="5" fillId="0" borderId="18" xfId="50" applyNumberFormat="1" applyFont="1" applyBorder="1" applyAlignment="1" applyProtection="1">
      <alignment horizontal="right"/>
      <protection/>
    </xf>
    <xf numFmtId="3" fontId="5" fillId="0" borderId="21" xfId="50" applyNumberFormat="1" applyFont="1" applyBorder="1" applyAlignment="1" applyProtection="1">
      <alignment horizontal="right"/>
      <protection/>
    </xf>
    <xf numFmtId="3" fontId="5" fillId="0" borderId="20" xfId="50" applyNumberFormat="1" applyFont="1" applyBorder="1" applyAlignment="1" applyProtection="1">
      <alignment horizontal="right"/>
      <protection/>
    </xf>
    <xf numFmtId="3" fontId="3" fillId="0" borderId="20" xfId="50" applyNumberFormat="1" applyFont="1" applyFill="1" applyBorder="1" applyAlignment="1" applyProtection="1">
      <alignment/>
      <protection/>
    </xf>
    <xf numFmtId="3" fontId="5" fillId="0" borderId="19" xfId="50" applyNumberFormat="1" applyFont="1" applyFill="1" applyBorder="1" applyAlignment="1" applyProtection="1">
      <alignment horizontal="right"/>
      <protection locked="0"/>
    </xf>
    <xf numFmtId="3" fontId="5" fillId="0" borderId="14" xfId="50" applyNumberFormat="1" applyFont="1" applyFill="1" applyBorder="1" applyAlignment="1" applyProtection="1">
      <alignment horizontal="right"/>
      <protection locked="0"/>
    </xf>
    <xf numFmtId="3" fontId="5" fillId="0" borderId="15" xfId="5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5" fillId="0" borderId="18" xfId="50" applyNumberFormat="1" applyFont="1" applyBorder="1" applyAlignment="1" applyProtection="1">
      <alignment horizontal="right"/>
      <protection locked="0"/>
    </xf>
    <xf numFmtId="3" fontId="5" fillId="0" borderId="20" xfId="50" applyNumberFormat="1" applyFont="1" applyBorder="1" applyAlignment="1" applyProtection="1">
      <alignment horizontal="right"/>
      <protection locked="0"/>
    </xf>
    <xf numFmtId="0" fontId="4" fillId="0" borderId="12" xfId="50" applyFont="1" applyBorder="1" applyAlignment="1" applyProtection="1">
      <alignment/>
      <protection locked="0"/>
    </xf>
    <xf numFmtId="3" fontId="5" fillId="0" borderId="12" xfId="50" applyNumberFormat="1" applyFont="1" applyBorder="1" applyAlignment="1" applyProtection="1">
      <alignment horizontal="right"/>
      <protection locked="0"/>
    </xf>
    <xf numFmtId="3" fontId="5" fillId="0" borderId="14" xfId="50" applyNumberFormat="1" applyFont="1" applyBorder="1" applyAlignment="1" applyProtection="1">
      <alignment horizontal="right"/>
      <protection locked="0"/>
    </xf>
    <xf numFmtId="3" fontId="5" fillId="0" borderId="15" xfId="50" applyNumberFormat="1" applyFont="1" applyBorder="1" applyAlignment="1" applyProtection="1">
      <alignment horizontal="right"/>
      <protection locked="0"/>
    </xf>
    <xf numFmtId="3" fontId="3" fillId="0" borderId="16" xfId="50" applyNumberFormat="1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3" fontId="2" fillId="33" borderId="22" xfId="50" applyNumberFormat="1" applyFont="1" applyFill="1" applyBorder="1" applyAlignment="1" applyProtection="1">
      <alignment/>
      <protection/>
    </xf>
    <xf numFmtId="168" fontId="5" fillId="0" borderId="11" xfId="50" applyNumberFormat="1" applyFont="1" applyFill="1" applyBorder="1" applyAlignment="1" applyProtection="1">
      <alignment horizontal="right"/>
      <protection locked="0"/>
    </xf>
    <xf numFmtId="0" fontId="8" fillId="0" borderId="0" xfId="50" applyFont="1" applyBorder="1" applyAlignment="1" applyProtection="1">
      <alignment horizontal="left"/>
      <protection/>
    </xf>
    <xf numFmtId="0" fontId="1" fillId="0" borderId="0" xfId="50" applyFill="1" applyAlignment="1">
      <alignment/>
      <protection/>
    </xf>
    <xf numFmtId="0" fontId="0" fillId="0" borderId="0" xfId="0" applyFill="1" applyAlignment="1">
      <alignment/>
    </xf>
    <xf numFmtId="3" fontId="2" fillId="0" borderId="0" xfId="5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50" applyFont="1" applyFill="1" applyBorder="1" applyAlignment="1" applyProtection="1">
      <alignment/>
      <protection/>
    </xf>
    <xf numFmtId="9" fontId="3" fillId="0" borderId="0" xfId="58" applyFont="1" applyFill="1" applyBorder="1" applyAlignment="1" applyProtection="1">
      <alignment/>
      <protection/>
    </xf>
    <xf numFmtId="3" fontId="3" fillId="0" borderId="0" xfId="5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5" fillId="0" borderId="0" xfId="50" applyNumberFormat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3" fillId="0" borderId="17" xfId="50" applyNumberFormat="1" applyFont="1" applyFill="1" applyBorder="1" applyAlignment="1" applyProtection="1">
      <alignment horizontal="center" wrapText="1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2" fillId="0" borderId="11" xfId="50" applyNumberFormat="1" applyFont="1" applyFill="1" applyBorder="1" applyAlignment="1" applyProtection="1">
      <alignment horizontal="center"/>
      <protection/>
    </xf>
    <xf numFmtId="49" fontId="2" fillId="0" borderId="11" xfId="50" applyNumberFormat="1" applyFont="1" applyBorder="1" applyAlignment="1" applyProtection="1">
      <alignment horizontal="center"/>
      <protection/>
    </xf>
    <xf numFmtId="49" fontId="2" fillId="0" borderId="0" xfId="50" applyNumberFormat="1" applyFont="1" applyBorder="1" applyAlignment="1" applyProtection="1">
      <alignment horizontal="center"/>
      <protection/>
    </xf>
    <xf numFmtId="49" fontId="2" fillId="33" borderId="11" xfId="50" applyNumberFormat="1" applyFont="1" applyFill="1" applyBorder="1" applyAlignment="1" applyProtection="1">
      <alignment horizontal="right"/>
      <protection/>
    </xf>
    <xf numFmtId="49" fontId="2" fillId="0" borderId="0" xfId="50" applyNumberFormat="1" applyFont="1" applyFill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2" fillId="0" borderId="0" xfId="51" applyFont="1" applyAlignment="1" applyProtection="1">
      <alignment horizontal="right"/>
      <protection/>
    </xf>
    <xf numFmtId="3" fontId="4" fillId="0" borderId="0" xfId="50" applyNumberFormat="1" applyFont="1" applyFill="1" applyBorder="1" applyAlignment="1" applyProtection="1">
      <alignment horizontal="right"/>
      <protection/>
    </xf>
    <xf numFmtId="0" fontId="4" fillId="0" borderId="0" xfId="50" applyFont="1" applyFill="1" applyBorder="1" applyAlignment="1" applyProtection="1">
      <alignment horizontal="center"/>
      <protection/>
    </xf>
    <xf numFmtId="3" fontId="3" fillId="0" borderId="11" xfId="5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Border="1" applyAlignment="1" applyProtection="1">
      <alignment/>
      <protection/>
    </xf>
    <xf numFmtId="0" fontId="1" fillId="0" borderId="0" xfId="50" applyAlignment="1" applyProtection="1">
      <alignment/>
      <protection/>
    </xf>
    <xf numFmtId="3" fontId="2" fillId="33" borderId="23" xfId="50" applyNumberFormat="1" applyFont="1" applyFill="1" applyBorder="1" applyAlignment="1" applyProtection="1">
      <alignment/>
      <protection/>
    </xf>
    <xf numFmtId="0" fontId="2" fillId="0" borderId="0" xfId="50" applyFont="1" applyFill="1" applyBorder="1" applyAlignment="1" applyProtection="1">
      <alignment horizontal="center"/>
      <protection/>
    </xf>
    <xf numFmtId="0" fontId="2" fillId="0" borderId="0" xfId="50" applyFont="1" applyBorder="1" applyAlignment="1" applyProtection="1">
      <alignment horizontal="right"/>
      <protection/>
    </xf>
    <xf numFmtId="0" fontId="3" fillId="0" borderId="13" xfId="50" applyNumberFormat="1" applyFont="1" applyFill="1" applyBorder="1" applyAlignment="1" applyProtection="1">
      <alignment horizontal="center"/>
      <protection/>
    </xf>
    <xf numFmtId="3" fontId="3" fillId="0" borderId="13" xfId="5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8" fillId="0" borderId="0" xfId="51" applyFont="1" applyProtection="1">
      <alignment/>
      <protection/>
    </xf>
    <xf numFmtId="0" fontId="5" fillId="0" borderId="0" xfId="51" applyFont="1" applyProtection="1">
      <alignment/>
      <protection locked="0"/>
    </xf>
    <xf numFmtId="0" fontId="5" fillId="0" borderId="0" xfId="51" applyFont="1">
      <alignment/>
      <protection/>
    </xf>
    <xf numFmtId="0" fontId="5" fillId="0" borderId="0" xfId="51" applyFont="1" applyProtection="1">
      <alignment/>
      <protection/>
    </xf>
    <xf numFmtId="0" fontId="4" fillId="0" borderId="0" xfId="51" applyFont="1" applyAlignment="1" applyProtection="1">
      <alignment horizontal="left"/>
      <protection/>
    </xf>
    <xf numFmtId="0" fontId="2" fillId="0" borderId="24" xfId="51" applyFont="1" applyBorder="1" applyProtection="1">
      <alignment/>
      <protection/>
    </xf>
    <xf numFmtId="0" fontId="3" fillId="0" borderId="25" xfId="51" applyFont="1" applyBorder="1" applyAlignment="1" applyProtection="1">
      <alignment horizontal="center"/>
      <protection/>
    </xf>
    <xf numFmtId="0" fontId="3" fillId="0" borderId="26" xfId="51" applyFont="1" applyBorder="1" applyAlignment="1" applyProtection="1">
      <alignment horizontal="center"/>
      <protection/>
    </xf>
    <xf numFmtId="0" fontId="3" fillId="0" borderId="27" xfId="51" applyFont="1" applyBorder="1" applyProtection="1">
      <alignment/>
      <protection/>
    </xf>
    <xf numFmtId="0" fontId="3" fillId="0" borderId="28" xfId="51" applyFont="1" applyBorder="1" applyAlignment="1" applyProtection="1">
      <alignment horizontal="center"/>
      <protection/>
    </xf>
    <xf numFmtId="0" fontId="4" fillId="0" borderId="29" xfId="50" applyFont="1" applyFill="1" applyBorder="1" applyProtection="1">
      <alignment/>
      <protection/>
    </xf>
    <xf numFmtId="3" fontId="5" fillId="0" borderId="28" xfId="51" applyNumberFormat="1" applyFont="1" applyBorder="1" applyProtection="1">
      <alignment/>
      <protection/>
    </xf>
    <xf numFmtId="0" fontId="4" fillId="0" borderId="29" xfId="50" applyFont="1" applyFill="1" applyBorder="1" applyAlignment="1" applyProtection="1">
      <alignment horizontal="left"/>
      <protection/>
    </xf>
    <xf numFmtId="3" fontId="5" fillId="0" borderId="19" xfId="51" applyNumberFormat="1" applyFont="1" applyBorder="1" applyProtection="1">
      <alignment/>
      <protection/>
    </xf>
    <xf numFmtId="0" fontId="2" fillId="0" borderId="0" xfId="51" applyFont="1" applyProtection="1">
      <alignment/>
      <protection locked="0"/>
    </xf>
    <xf numFmtId="0" fontId="5" fillId="0" borderId="13" xfId="51" applyFont="1" applyBorder="1" applyProtection="1">
      <alignment/>
      <protection locked="0"/>
    </xf>
    <xf numFmtId="3" fontId="5" fillId="0" borderId="0" xfId="51" applyNumberFormat="1" applyFont="1">
      <alignment/>
      <protection/>
    </xf>
    <xf numFmtId="0" fontId="4" fillId="0" borderId="0" xfId="49" applyFont="1">
      <alignment/>
      <protection/>
    </xf>
    <xf numFmtId="3" fontId="4" fillId="0" borderId="0" xfId="49" applyNumberFormat="1" applyFont="1">
      <alignment/>
      <protection/>
    </xf>
    <xf numFmtId="0" fontId="4" fillId="0" borderId="0" xfId="49" applyFont="1" applyProtection="1">
      <alignment/>
      <protection/>
    </xf>
    <xf numFmtId="0" fontId="8" fillId="0" borderId="0" xfId="49" applyFont="1">
      <alignment/>
      <protection/>
    </xf>
    <xf numFmtId="0" fontId="4" fillId="0" borderId="0" xfId="49" applyFont="1" applyBorder="1">
      <alignment/>
      <protection/>
    </xf>
    <xf numFmtId="0" fontId="2" fillId="0" borderId="0" xfId="49" applyFont="1" applyBorder="1">
      <alignment/>
      <protection/>
    </xf>
    <xf numFmtId="0" fontId="4" fillId="0" borderId="0" xfId="49" applyFont="1" applyBorder="1" applyAlignment="1">
      <alignment horizontal="left"/>
      <protection/>
    </xf>
    <xf numFmtId="0" fontId="2" fillId="0" borderId="0" xfId="49" applyFont="1" applyAlignment="1">
      <alignment horizontal="right"/>
      <protection/>
    </xf>
    <xf numFmtId="0" fontId="4" fillId="0" borderId="0" xfId="49" applyFont="1" applyBorder="1" applyProtection="1">
      <alignment/>
      <protection/>
    </xf>
    <xf numFmtId="0" fontId="2" fillId="0" borderId="13" xfId="49" applyFont="1" applyBorder="1">
      <alignment/>
      <protection/>
    </xf>
    <xf numFmtId="0" fontId="4" fillId="0" borderId="13" xfId="49" applyFont="1" applyBorder="1">
      <alignment/>
      <protection/>
    </xf>
    <xf numFmtId="0" fontId="4" fillId="0" borderId="13" xfId="49" applyFont="1" applyBorder="1" applyProtection="1">
      <alignment/>
      <protection/>
    </xf>
    <xf numFmtId="0" fontId="2" fillId="33" borderId="30" xfId="49" applyFont="1" applyFill="1" applyBorder="1">
      <alignment/>
      <protection/>
    </xf>
    <xf numFmtId="3" fontId="18" fillId="33" borderId="31" xfId="52" applyNumberFormat="1" applyFont="1" applyFill="1" applyBorder="1">
      <alignment/>
      <protection/>
    </xf>
    <xf numFmtId="3" fontId="18" fillId="33" borderId="21" xfId="52" applyNumberFormat="1" applyFont="1" applyFill="1" applyBorder="1" applyProtection="1">
      <alignment/>
      <protection/>
    </xf>
    <xf numFmtId="0" fontId="4" fillId="0" borderId="32" xfId="49" applyFont="1" applyBorder="1" applyProtection="1">
      <alignment/>
      <protection locked="0"/>
    </xf>
    <xf numFmtId="3" fontId="4" fillId="0" borderId="0" xfId="49" applyNumberFormat="1" applyFont="1" applyBorder="1" applyProtection="1">
      <alignment/>
      <protection locked="0"/>
    </xf>
    <xf numFmtId="10" fontId="4" fillId="0" borderId="18" xfId="49" applyNumberFormat="1" applyFont="1" applyBorder="1" applyProtection="1">
      <alignment/>
      <protection/>
    </xf>
    <xf numFmtId="0" fontId="4" fillId="0" borderId="28" xfId="49" applyFont="1" applyBorder="1" applyProtection="1">
      <alignment/>
      <protection locked="0"/>
    </xf>
    <xf numFmtId="0" fontId="4" fillId="0" borderId="21" xfId="49" applyFont="1" applyBorder="1" applyAlignment="1">
      <alignment horizontal="right"/>
      <protection/>
    </xf>
    <xf numFmtId="3" fontId="4" fillId="0" borderId="10" xfId="49" applyNumberFormat="1" applyFont="1" applyBorder="1">
      <alignment/>
      <protection/>
    </xf>
    <xf numFmtId="0" fontId="2" fillId="33" borderId="30" xfId="49" applyFont="1" applyFill="1" applyBorder="1" applyAlignment="1">
      <alignment/>
      <protection/>
    </xf>
    <xf numFmtId="3" fontId="18" fillId="33" borderId="13" xfId="52" applyNumberFormat="1" applyFont="1" applyFill="1" applyBorder="1">
      <alignment/>
      <protection/>
    </xf>
    <xf numFmtId="0" fontId="4" fillId="0" borderId="33" xfId="49" applyFont="1" applyBorder="1" applyProtection="1">
      <alignment/>
      <protection locked="0"/>
    </xf>
    <xf numFmtId="3" fontId="2" fillId="33" borderId="30" xfId="52" applyNumberFormat="1" applyFont="1" applyFill="1" applyBorder="1">
      <alignment/>
      <protection/>
    </xf>
    <xf numFmtId="3" fontId="18" fillId="33" borderId="30" xfId="52" applyNumberFormat="1" applyFont="1" applyFill="1" applyBorder="1">
      <alignment/>
      <protection/>
    </xf>
    <xf numFmtId="0" fontId="4" fillId="0" borderId="0" xfId="49" applyFont="1" applyBorder="1" applyAlignment="1">
      <alignment horizontal="right"/>
      <protection/>
    </xf>
    <xf numFmtId="14" fontId="4" fillId="0" borderId="0" xfId="49" applyNumberFormat="1" applyFont="1" applyProtection="1">
      <alignment/>
      <protection locked="0"/>
    </xf>
    <xf numFmtId="0" fontId="5" fillId="0" borderId="0" xfId="51" applyNumberFormat="1" applyFont="1" applyProtection="1">
      <alignment/>
      <protection locked="0"/>
    </xf>
    <xf numFmtId="0" fontId="2" fillId="0" borderId="0" xfId="49" applyFont="1" applyAlignment="1" applyProtection="1">
      <alignment horizontal="right"/>
      <protection/>
    </xf>
    <xf numFmtId="0" fontId="3" fillId="0" borderId="27" xfId="51" applyFont="1" applyBorder="1" applyAlignment="1" applyProtection="1">
      <alignment horizontal="left"/>
      <protection/>
    </xf>
    <xf numFmtId="0" fontId="3" fillId="0" borderId="34" xfId="51" applyFont="1" applyBorder="1" applyAlignment="1" applyProtection="1" quotePrefix="1">
      <alignment horizontal="center"/>
      <protection/>
    </xf>
    <xf numFmtId="3" fontId="5" fillId="0" borderId="34" xfId="51" applyNumberFormat="1" applyFont="1" applyBorder="1" applyProtection="1">
      <alignment/>
      <protection/>
    </xf>
    <xf numFmtId="0" fontId="3" fillId="0" borderId="35" xfId="51" applyFont="1" applyBorder="1" applyAlignment="1" applyProtection="1" quotePrefix="1">
      <alignment horizontal="center"/>
      <protection/>
    </xf>
    <xf numFmtId="10" fontId="5" fillId="0" borderId="0" xfId="51" applyNumberFormat="1" applyFont="1" applyProtection="1">
      <alignment/>
      <protection locked="0"/>
    </xf>
    <xf numFmtId="0" fontId="4" fillId="0" borderId="0" xfId="51" applyFont="1" applyAlignment="1">
      <alignment horizontal="left"/>
      <protection/>
    </xf>
    <xf numFmtId="0" fontId="2" fillId="0" borderId="0" xfId="51" applyFont="1" applyAlignment="1" applyProtection="1">
      <alignment horizontal="left"/>
      <protection/>
    </xf>
    <xf numFmtId="9" fontId="3" fillId="0" borderId="0" xfId="51" applyNumberFormat="1" applyFont="1" applyProtection="1">
      <alignment/>
      <protection locked="0"/>
    </xf>
    <xf numFmtId="0" fontId="3" fillId="34" borderId="31" xfId="51" applyFont="1" applyFill="1" applyBorder="1" applyProtection="1">
      <alignment/>
      <protection locked="0"/>
    </xf>
    <xf numFmtId="3" fontId="3" fillId="34" borderId="36" xfId="51" applyNumberFormat="1" applyFont="1" applyFill="1" applyBorder="1" applyProtection="1">
      <alignment/>
      <protection/>
    </xf>
    <xf numFmtId="3" fontId="3" fillId="0" borderId="36" xfId="51" applyNumberFormat="1" applyFont="1" applyBorder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51" applyFont="1" applyProtection="1">
      <alignment/>
      <protection locked="0"/>
    </xf>
    <xf numFmtId="0" fontId="4" fillId="0" borderId="13" xfId="51" applyFont="1" applyBorder="1" applyProtection="1">
      <alignment/>
      <protection locked="0"/>
    </xf>
    <xf numFmtId="3" fontId="4" fillId="0" borderId="0" xfId="49" applyNumberFormat="1" applyFont="1" applyAlignment="1">
      <alignment horizontal="right"/>
      <protection/>
    </xf>
    <xf numFmtId="0" fontId="4" fillId="0" borderId="0" xfId="49" applyFont="1" applyAlignment="1">
      <alignment horizontal="right"/>
      <protection/>
    </xf>
    <xf numFmtId="3" fontId="18" fillId="33" borderId="31" xfId="52" applyNumberFormat="1" applyFont="1" applyFill="1" applyBorder="1" applyAlignment="1">
      <alignment horizontal="right"/>
      <protection/>
    </xf>
    <xf numFmtId="0" fontId="4" fillId="0" borderId="0" xfId="51" applyFont="1" applyAlignment="1" applyProtection="1">
      <alignment horizontal="right"/>
      <protection locked="0"/>
    </xf>
    <xf numFmtId="0" fontId="4" fillId="0" borderId="13" xfId="51" applyFont="1" applyBorder="1" applyAlignment="1" applyProtection="1">
      <alignment horizontal="right"/>
      <protection locked="0"/>
    </xf>
    <xf numFmtId="0" fontId="5" fillId="0" borderId="0" xfId="51" applyFont="1" applyAlignment="1" applyProtection="1">
      <alignment horizontal="right"/>
      <protection locked="0"/>
    </xf>
    <xf numFmtId="0" fontId="5" fillId="0" borderId="0" xfId="51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0" xfId="49" applyFont="1" applyBorder="1" applyAlignment="1">
      <alignment horizontal="right"/>
      <protection/>
    </xf>
    <xf numFmtId="3" fontId="2" fillId="0" borderId="10" xfId="49" applyNumberFormat="1" applyFont="1" applyBorder="1" applyAlignment="1">
      <alignment horizontal="right"/>
      <protection/>
    </xf>
    <xf numFmtId="3" fontId="5" fillId="0" borderId="0" xfId="51" applyNumberFormat="1" applyFont="1" applyBorder="1" applyProtection="1">
      <alignment/>
      <protection/>
    </xf>
    <xf numFmtId="3" fontId="18" fillId="35" borderId="31" xfId="52" applyNumberFormat="1" applyFont="1" applyFill="1" applyBorder="1" applyAlignment="1">
      <alignment horizontal="right"/>
      <protection/>
    </xf>
    <xf numFmtId="0" fontId="3" fillId="35" borderId="37" xfId="51" applyFont="1" applyFill="1" applyBorder="1" applyAlignment="1" applyProtection="1">
      <alignment horizontal="center"/>
      <protection/>
    </xf>
    <xf numFmtId="0" fontId="5" fillId="35" borderId="21" xfId="5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68" fontId="4" fillId="35" borderId="36" xfId="0" applyNumberFormat="1" applyFont="1" applyFill="1" applyBorder="1" applyAlignment="1" applyProtection="1">
      <alignment horizontal="right"/>
      <protection/>
    </xf>
    <xf numFmtId="3" fontId="0" fillId="35" borderId="31" xfId="0" applyNumberFormat="1" applyFont="1" applyFill="1" applyBorder="1" applyAlignment="1">
      <alignment/>
    </xf>
    <xf numFmtId="0" fontId="0" fillId="35" borderId="36" xfId="0" applyFont="1" applyFill="1" applyBorder="1" applyAlignment="1">
      <alignment/>
    </xf>
    <xf numFmtId="168" fontId="5" fillId="0" borderId="21" xfId="0" applyNumberFormat="1" applyFont="1" applyBorder="1" applyAlignment="1" applyProtection="1">
      <alignment horizontal="right"/>
      <protection/>
    </xf>
    <xf numFmtId="0" fontId="2" fillId="35" borderId="30" xfId="49" applyFont="1" applyFill="1" applyBorder="1">
      <alignment/>
      <protection/>
    </xf>
    <xf numFmtId="3" fontId="18" fillId="35" borderId="31" xfId="52" applyNumberFormat="1" applyFont="1" applyFill="1" applyBorder="1">
      <alignment/>
      <protection/>
    </xf>
    <xf numFmtId="0" fontId="2" fillId="35" borderId="30" xfId="49" applyFont="1" applyFill="1" applyBorder="1" applyAlignment="1">
      <alignment/>
      <protection/>
    </xf>
    <xf numFmtId="3" fontId="18" fillId="35" borderId="13" xfId="52" applyNumberFormat="1" applyFont="1" applyFill="1" applyBorder="1">
      <alignment/>
      <protection/>
    </xf>
    <xf numFmtId="3" fontId="2" fillId="35" borderId="30" xfId="52" applyNumberFormat="1" applyFont="1" applyFill="1" applyBorder="1">
      <alignment/>
      <protection/>
    </xf>
    <xf numFmtId="0" fontId="5" fillId="0" borderId="32" xfId="49" applyFont="1" applyBorder="1" applyProtection="1">
      <alignment/>
      <protection locked="0"/>
    </xf>
    <xf numFmtId="0" fontId="5" fillId="0" borderId="0" xfId="49" applyFont="1" applyBorder="1">
      <alignment/>
      <protection/>
    </xf>
    <xf numFmtId="3" fontId="5" fillId="0" borderId="0" xfId="49" applyNumberFormat="1" applyFont="1" applyBorder="1" applyAlignment="1" applyProtection="1">
      <alignment horizontal="right"/>
      <protection locked="0"/>
    </xf>
    <xf numFmtId="0" fontId="5" fillId="0" borderId="28" xfId="49" applyFont="1" applyBorder="1" applyProtection="1">
      <alignment/>
      <protection locked="0"/>
    </xf>
    <xf numFmtId="3" fontId="5" fillId="0" borderId="10" xfId="49" applyNumberFormat="1" applyFont="1" applyBorder="1" applyAlignment="1">
      <alignment horizontal="right"/>
      <protection/>
    </xf>
    <xf numFmtId="0" fontId="5" fillId="0" borderId="33" xfId="49" applyFont="1" applyBorder="1" applyProtection="1">
      <alignment/>
      <protection locked="0"/>
    </xf>
    <xf numFmtId="168" fontId="5" fillId="0" borderId="38" xfId="0" applyNumberFormat="1" applyFont="1" applyBorder="1" applyAlignment="1" applyProtection="1">
      <alignment horizontal="right"/>
      <protection/>
    </xf>
    <xf numFmtId="168" fontId="5" fillId="0" borderId="37" xfId="0" applyNumberFormat="1" applyFont="1" applyBorder="1" applyAlignment="1" applyProtection="1">
      <alignment horizontal="right"/>
      <protection/>
    </xf>
    <xf numFmtId="168" fontId="5" fillId="0" borderId="18" xfId="0" applyNumberFormat="1" applyFont="1" applyBorder="1" applyAlignment="1" applyProtection="1">
      <alignment horizontal="right"/>
      <protection/>
    </xf>
    <xf numFmtId="3" fontId="3" fillId="0" borderId="30" xfId="51" applyNumberFormat="1" applyFont="1" applyBorder="1" applyProtection="1">
      <alignment/>
      <protection/>
    </xf>
    <xf numFmtId="168" fontId="3" fillId="0" borderId="39" xfId="0" applyNumberFormat="1" applyFont="1" applyBorder="1" applyAlignment="1" applyProtection="1">
      <alignment horizontal="right"/>
      <protection/>
    </xf>
    <xf numFmtId="3" fontId="5" fillId="0" borderId="0" xfId="51" applyNumberFormat="1" applyFont="1" applyAlignment="1" applyProtection="1">
      <alignment horizontal="right"/>
      <protection/>
    </xf>
    <xf numFmtId="3" fontId="5" fillId="0" borderId="0" xfId="51" applyNumberFormat="1" applyFont="1" applyAlignment="1" applyProtection="1">
      <alignment horizontal="right"/>
      <protection locked="0"/>
    </xf>
    <xf numFmtId="3" fontId="3" fillId="0" borderId="13" xfId="51" applyNumberFormat="1" applyFont="1" applyBorder="1" applyAlignment="1" applyProtection="1">
      <alignment horizontal="right"/>
      <protection/>
    </xf>
    <xf numFmtId="3" fontId="5" fillId="0" borderId="0" xfId="51" applyNumberFormat="1" applyFont="1" applyAlignment="1">
      <alignment horizontal="right"/>
      <protection/>
    </xf>
    <xf numFmtId="3" fontId="3" fillId="0" borderId="0" xfId="51" applyNumberFormat="1" applyFont="1" applyAlignment="1" applyProtection="1">
      <alignment horizontal="right"/>
      <protection/>
    </xf>
    <xf numFmtId="3" fontId="5" fillId="0" borderId="13" xfId="5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top"/>
    </xf>
    <xf numFmtId="3" fontId="3" fillId="0" borderId="0" xfId="51" applyNumberFormat="1" applyFont="1" applyAlignment="1" applyProtection="1">
      <alignment horizontal="right"/>
      <protection locked="0"/>
    </xf>
    <xf numFmtId="0" fontId="3" fillId="35" borderId="40" xfId="51" applyFont="1" applyFill="1" applyBorder="1" applyProtection="1">
      <alignment/>
      <protection locked="0"/>
    </xf>
    <xf numFmtId="3" fontId="3" fillId="35" borderId="41" xfId="51" applyNumberFormat="1" applyFont="1" applyFill="1" applyBorder="1" applyAlignment="1" applyProtection="1">
      <alignment horizontal="right"/>
      <protection locked="0"/>
    </xf>
    <xf numFmtId="3" fontId="3" fillId="35" borderId="41" xfId="51" applyNumberFormat="1" applyFont="1" applyFill="1" applyBorder="1" applyProtection="1">
      <alignment/>
      <protection locked="0"/>
    </xf>
    <xf numFmtId="0" fontId="2" fillId="35" borderId="24" xfId="51" applyFont="1" applyFill="1" applyBorder="1" applyProtection="1">
      <alignment/>
      <protection/>
    </xf>
    <xf numFmtId="0" fontId="3" fillId="35" borderId="27" xfId="51" applyFont="1" applyFill="1" applyBorder="1" applyProtection="1">
      <alignment/>
      <protection/>
    </xf>
    <xf numFmtId="3" fontId="5" fillId="0" borderId="10" xfId="51" applyNumberFormat="1" applyFont="1" applyBorder="1" applyProtection="1">
      <alignment/>
      <protection/>
    </xf>
    <xf numFmtId="3" fontId="5" fillId="0" borderId="17" xfId="51" applyNumberFormat="1" applyFont="1" applyBorder="1" applyProtection="1">
      <alignment/>
      <protection/>
    </xf>
    <xf numFmtId="3" fontId="5" fillId="35" borderId="41" xfId="51" applyNumberFormat="1" applyFont="1" applyFill="1" applyBorder="1" applyProtection="1">
      <alignment/>
      <protection/>
    </xf>
    <xf numFmtId="3" fontId="5" fillId="35" borderId="12" xfId="0" applyNumberFormat="1" applyFont="1" applyFill="1" applyBorder="1" applyAlignment="1" applyProtection="1">
      <alignment/>
      <protection/>
    </xf>
    <xf numFmtId="3" fontId="5" fillId="0" borderId="11" xfId="51" applyNumberFormat="1" applyFont="1" applyBorder="1" applyAlignment="1" applyProtection="1">
      <alignment horizontal="right"/>
      <protection locked="0"/>
    </xf>
    <xf numFmtId="0" fontId="5" fillId="0" borderId="11" xfId="51" applyFont="1" applyBorder="1">
      <alignment/>
      <protection/>
    </xf>
    <xf numFmtId="168" fontId="5" fillId="0" borderId="42" xfId="0" applyNumberFormat="1" applyFont="1" applyBorder="1" applyAlignment="1" applyProtection="1">
      <alignment horizontal="right"/>
      <protection/>
    </xf>
    <xf numFmtId="168" fontId="5" fillId="0" borderId="30" xfId="0" applyNumberFormat="1" applyFont="1" applyBorder="1" applyAlignment="1" applyProtection="1">
      <alignment horizontal="right"/>
      <protection/>
    </xf>
    <xf numFmtId="168" fontId="5" fillId="0" borderId="28" xfId="0" applyNumberFormat="1" applyFont="1" applyBorder="1" applyAlignment="1" applyProtection="1">
      <alignment horizontal="right"/>
      <protection/>
    </xf>
    <xf numFmtId="168" fontId="5" fillId="35" borderId="41" xfId="0" applyNumberFormat="1" applyFont="1" applyFill="1" applyBorder="1" applyAlignment="1" applyProtection="1">
      <alignment horizontal="right"/>
      <protection/>
    </xf>
    <xf numFmtId="168" fontId="5" fillId="0" borderId="32" xfId="0" applyNumberFormat="1" applyFont="1" applyBorder="1" applyAlignment="1" applyProtection="1">
      <alignment horizontal="right"/>
      <protection/>
    </xf>
    <xf numFmtId="0" fontId="5" fillId="0" borderId="43" xfId="51" applyFont="1" applyBorder="1">
      <alignment/>
      <protection/>
    </xf>
    <xf numFmtId="0" fontId="5" fillId="0" borderId="43" xfId="51" applyFont="1" applyBorder="1" applyProtection="1">
      <alignment/>
      <protection locked="0"/>
    </xf>
    <xf numFmtId="14" fontId="4" fillId="0" borderId="0" xfId="51" applyNumberFormat="1" applyFont="1" applyAlignment="1" applyProtection="1">
      <alignment horizontal="left"/>
      <protection locked="0"/>
    </xf>
    <xf numFmtId="0" fontId="2" fillId="0" borderId="0" xfId="51" applyFont="1" applyAlignment="1">
      <alignment horizontal="left"/>
      <protection/>
    </xf>
    <xf numFmtId="0" fontId="3" fillId="35" borderId="25" xfId="51" applyFont="1" applyFill="1" applyBorder="1" applyAlignment="1" applyProtection="1">
      <alignment horizontal="center"/>
      <protection/>
    </xf>
    <xf numFmtId="0" fontId="3" fillId="35" borderId="28" xfId="51" applyFont="1" applyFill="1" applyBorder="1" applyAlignment="1" applyProtection="1" quotePrefix="1">
      <alignment horizontal="center"/>
      <protection/>
    </xf>
    <xf numFmtId="0" fontId="3" fillId="35" borderId="26" xfId="51" applyFont="1" applyFill="1" applyBorder="1" applyAlignment="1" applyProtection="1">
      <alignment horizontal="center"/>
      <protection/>
    </xf>
    <xf numFmtId="0" fontId="5" fillId="35" borderId="34" xfId="51" applyFont="1" applyFill="1" applyBorder="1" applyAlignment="1" applyProtection="1">
      <alignment horizontal="center"/>
      <protection/>
    </xf>
    <xf numFmtId="0" fontId="3" fillId="35" borderId="40" xfId="51" applyFont="1" applyFill="1" applyBorder="1" applyProtection="1">
      <alignment/>
      <protection/>
    </xf>
    <xf numFmtId="3" fontId="3" fillId="35" borderId="41" xfId="51" applyNumberFormat="1" applyFont="1" applyFill="1" applyBorder="1" applyAlignment="1" applyProtection="1">
      <alignment horizontal="right"/>
      <protection/>
    </xf>
    <xf numFmtId="3" fontId="3" fillId="35" borderId="41" xfId="51" applyNumberFormat="1" applyFont="1" applyFill="1" applyBorder="1" applyProtection="1">
      <alignment/>
      <protection/>
    </xf>
    <xf numFmtId="3" fontId="3" fillId="34" borderId="31" xfId="51" applyNumberFormat="1" applyFont="1" applyFill="1" applyBorder="1" applyProtection="1">
      <alignment/>
      <protection/>
    </xf>
    <xf numFmtId="3" fontId="3" fillId="0" borderId="0" xfId="51" applyNumberFormat="1" applyFont="1" applyProtection="1">
      <alignment/>
      <protection/>
    </xf>
    <xf numFmtId="3" fontId="5" fillId="35" borderId="31" xfId="51" applyNumberFormat="1" applyFont="1" applyFill="1" applyBorder="1" applyProtection="1">
      <alignment/>
      <protection/>
    </xf>
    <xf numFmtId="3" fontId="5" fillId="0" borderId="0" xfId="51" applyNumberFormat="1" applyFont="1" applyFill="1" applyBorder="1" applyProtection="1">
      <alignment/>
      <protection/>
    </xf>
    <xf numFmtId="168" fontId="5" fillId="35" borderId="36" xfId="0" applyNumberFormat="1" applyFont="1" applyFill="1" applyBorder="1" applyAlignment="1" applyProtection="1">
      <alignment horizontal="right"/>
      <protection/>
    </xf>
    <xf numFmtId="168" fontId="5" fillId="0" borderId="18" xfId="0" applyNumberFormat="1" applyFont="1" applyFill="1" applyBorder="1" applyAlignment="1" applyProtection="1">
      <alignment horizontal="right"/>
      <protection/>
    </xf>
    <xf numFmtId="3" fontId="3" fillId="0" borderId="0" xfId="51" applyNumberFormat="1" applyFont="1" applyBorder="1" applyAlignment="1" applyProtection="1">
      <alignment horizontal="right"/>
      <protection locked="0"/>
    </xf>
    <xf numFmtId="3" fontId="3" fillId="34" borderId="31" xfId="51" applyNumberFormat="1" applyFont="1" applyFill="1" applyBorder="1" applyAlignment="1" applyProtection="1">
      <alignment horizontal="right"/>
      <protection/>
    </xf>
    <xf numFmtId="0" fontId="3" fillId="34" borderId="30" xfId="51" applyFont="1" applyFill="1" applyBorder="1" applyProtection="1">
      <alignment/>
      <protection/>
    </xf>
    <xf numFmtId="0" fontId="4" fillId="0" borderId="30" xfId="51" applyFont="1" applyBorder="1" applyProtection="1">
      <alignment/>
      <protection/>
    </xf>
    <xf numFmtId="3" fontId="5" fillId="0" borderId="13" xfId="51" applyNumberFormat="1" applyFont="1" applyBorder="1" applyAlignment="1" applyProtection="1">
      <alignment horizontal="right"/>
      <protection locked="0"/>
    </xf>
    <xf numFmtId="3" fontId="3" fillId="35" borderId="44" xfId="51" applyNumberFormat="1" applyFont="1" applyFill="1" applyBorder="1" applyProtection="1">
      <alignment/>
      <protection/>
    </xf>
    <xf numFmtId="168" fontId="4" fillId="0" borderId="10" xfId="49" applyNumberFormat="1" applyFont="1" applyBorder="1" applyProtection="1">
      <alignment/>
      <protection/>
    </xf>
    <xf numFmtId="168" fontId="18" fillId="33" borderId="36" xfId="52" applyNumberFormat="1" applyFont="1" applyFill="1" applyBorder="1" applyProtection="1">
      <alignment/>
      <protection/>
    </xf>
    <xf numFmtId="168" fontId="4" fillId="0" borderId="18" xfId="49" applyNumberFormat="1" applyFont="1" applyBorder="1" applyProtection="1">
      <alignment/>
      <protection/>
    </xf>
    <xf numFmtId="168" fontId="4" fillId="0" borderId="36" xfId="49" applyNumberFormat="1" applyFont="1" applyBorder="1" applyProtection="1">
      <alignment/>
      <protection/>
    </xf>
    <xf numFmtId="168" fontId="4" fillId="0" borderId="0" xfId="49" applyNumberFormat="1" applyFont="1" applyProtection="1">
      <alignment/>
      <protection/>
    </xf>
    <xf numFmtId="168" fontId="2" fillId="0" borderId="0" xfId="49" applyNumberFormat="1" applyFont="1" applyAlignment="1" applyProtection="1">
      <alignment horizontal="right"/>
      <protection/>
    </xf>
    <xf numFmtId="168" fontId="4" fillId="0" borderId="0" xfId="49" applyNumberFormat="1" applyFont="1" applyProtection="1">
      <alignment/>
      <protection locked="0"/>
    </xf>
    <xf numFmtId="168" fontId="4" fillId="0" borderId="0" xfId="49" applyNumberFormat="1" applyFont="1" applyBorder="1" applyProtection="1">
      <alignment/>
      <protection/>
    </xf>
    <xf numFmtId="168" fontId="4" fillId="0" borderId="13" xfId="49" applyNumberFormat="1" applyFont="1" applyBorder="1" applyProtection="1">
      <alignment/>
      <protection/>
    </xf>
    <xf numFmtId="168" fontId="18" fillId="33" borderId="21" xfId="52" applyNumberFormat="1" applyFont="1" applyFill="1" applyBorder="1" applyProtection="1">
      <alignment/>
      <protection/>
    </xf>
    <xf numFmtId="168" fontId="0" fillId="0" borderId="0" xfId="0" applyNumberFormat="1" applyAlignment="1">
      <alignment/>
    </xf>
    <xf numFmtId="3" fontId="4" fillId="0" borderId="0" xfId="49" applyNumberFormat="1" applyFont="1" applyBorder="1" applyProtection="1">
      <alignment/>
      <protection/>
    </xf>
    <xf numFmtId="3" fontId="4" fillId="0" borderId="10" xfId="49" applyNumberFormat="1" applyFont="1" applyBorder="1" applyProtection="1">
      <alignment/>
      <protection/>
    </xf>
    <xf numFmtId="3" fontId="18" fillId="33" borderId="31" xfId="52" applyNumberFormat="1" applyFont="1" applyFill="1" applyBorder="1" applyProtection="1">
      <alignment/>
      <protection/>
    </xf>
    <xf numFmtId="0" fontId="4" fillId="0" borderId="0" xfId="51" applyFont="1" applyAlignment="1">
      <alignment/>
      <protection/>
    </xf>
    <xf numFmtId="3" fontId="2" fillId="0" borderId="10" xfId="49" applyNumberFormat="1" applyFont="1" applyBorder="1" applyProtection="1">
      <alignment/>
      <protection/>
    </xf>
    <xf numFmtId="168" fontId="2" fillId="0" borderId="36" xfId="49" applyNumberFormat="1" applyFont="1" applyBorder="1" applyProtection="1">
      <alignment/>
      <protection/>
    </xf>
    <xf numFmtId="0" fontId="5" fillId="0" borderId="13" xfId="49" applyFont="1" applyBorder="1" applyAlignment="1">
      <alignment horizontal="right"/>
      <protection/>
    </xf>
    <xf numFmtId="3" fontId="5" fillId="0" borderId="31" xfId="49" applyNumberFormat="1" applyFont="1" applyBorder="1" applyAlignment="1">
      <alignment horizontal="right"/>
      <protection/>
    </xf>
    <xf numFmtId="3" fontId="5" fillId="0" borderId="36" xfId="49" applyNumberFormat="1" applyFont="1" applyBorder="1" applyAlignment="1">
      <alignment horizontal="right"/>
      <protection/>
    </xf>
    <xf numFmtId="3" fontId="5" fillId="0" borderId="14" xfId="49" applyNumberFormat="1" applyFont="1" applyBorder="1" applyAlignment="1" applyProtection="1">
      <alignment horizontal="right"/>
      <protection locked="0"/>
    </xf>
    <xf numFmtId="3" fontId="18" fillId="35" borderId="19" xfId="52" applyNumberFormat="1" applyFont="1" applyFill="1" applyBorder="1" applyAlignment="1">
      <alignment horizontal="right"/>
      <protection/>
    </xf>
    <xf numFmtId="168" fontId="5" fillId="0" borderId="45" xfId="0" applyNumberFormat="1" applyFont="1" applyBorder="1" applyAlignment="1" applyProtection="1">
      <alignment horizontal="right"/>
      <protection/>
    </xf>
    <xf numFmtId="168" fontId="5" fillId="0" borderId="46" xfId="0" applyNumberFormat="1" applyFont="1" applyBorder="1" applyAlignment="1" applyProtection="1">
      <alignment horizontal="right"/>
      <protection/>
    </xf>
    <xf numFmtId="0" fontId="3" fillId="35" borderId="17" xfId="51" applyFont="1" applyFill="1" applyBorder="1" applyAlignment="1" applyProtection="1">
      <alignment horizontal="center"/>
      <protection/>
    </xf>
    <xf numFmtId="0" fontId="3" fillId="35" borderId="19" xfId="51" applyFont="1" applyFill="1" applyBorder="1" applyAlignment="1" applyProtection="1" quotePrefix="1">
      <alignment horizontal="center"/>
      <protection/>
    </xf>
    <xf numFmtId="3" fontId="5" fillId="0" borderId="14" xfId="51" applyNumberFormat="1" applyFont="1" applyBorder="1" applyProtection="1">
      <alignment/>
      <protection/>
    </xf>
    <xf numFmtId="3" fontId="4" fillId="35" borderId="10" xfId="51" applyNumberFormat="1" applyFont="1" applyFill="1" applyBorder="1" applyProtection="1">
      <alignment/>
      <protection/>
    </xf>
    <xf numFmtId="3" fontId="0" fillId="35" borderId="10" xfId="0" applyNumberFormat="1" applyFont="1" applyFill="1" applyBorder="1" applyAlignment="1">
      <alignment/>
    </xf>
    <xf numFmtId="3" fontId="5" fillId="0" borderId="17" xfId="50" applyNumberFormat="1" applyFont="1" applyBorder="1" applyAlignment="1" applyProtection="1">
      <alignment horizontal="right"/>
      <protection locked="0"/>
    </xf>
    <xf numFmtId="0" fontId="5" fillId="0" borderId="32" xfId="50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51" applyFont="1" applyAlignment="1">
      <alignment horizontal="left"/>
      <protection/>
    </xf>
    <xf numFmtId="3" fontId="3" fillId="35" borderId="32" xfId="52" applyNumberFormat="1" applyFont="1" applyFill="1" applyBorder="1" applyAlignment="1">
      <alignment horizontal="center" vertical="top" wrapText="1"/>
      <protection/>
    </xf>
    <xf numFmtId="3" fontId="3" fillId="35" borderId="28" xfId="52" applyNumberFormat="1" applyFont="1" applyFill="1" applyBorder="1" applyAlignment="1">
      <alignment horizontal="center" vertical="top" wrapText="1"/>
      <protection/>
    </xf>
    <xf numFmtId="3" fontId="3" fillId="35" borderId="25" xfId="52" applyNumberFormat="1" applyFont="1" applyFill="1" applyBorder="1" applyAlignment="1">
      <alignment horizontal="center" vertical="top" wrapText="1"/>
      <protection/>
    </xf>
    <xf numFmtId="3" fontId="2" fillId="35" borderId="17" xfId="52" applyNumberFormat="1" applyFont="1" applyFill="1" applyBorder="1" applyAlignment="1">
      <alignment horizontal="center" vertical="top" wrapText="1"/>
      <protection/>
    </xf>
    <xf numFmtId="3" fontId="2" fillId="35" borderId="19" xfId="52" applyNumberFormat="1" applyFont="1" applyFill="1" applyBorder="1" applyAlignment="1">
      <alignment horizontal="center" vertical="top" wrapText="1"/>
      <protection/>
    </xf>
    <xf numFmtId="3" fontId="2" fillId="35" borderId="42" xfId="52" applyNumberFormat="1" applyFont="1" applyFill="1" applyBorder="1" applyAlignment="1">
      <alignment horizontal="center" vertical="top" wrapText="1"/>
      <protection/>
    </xf>
    <xf numFmtId="3" fontId="2" fillId="35" borderId="13" xfId="52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_Rahoituslaskelma" xfId="49"/>
    <cellStyle name="Normaali_Taul1" xfId="50"/>
    <cellStyle name="Normaali_valirapo" xfId="51"/>
    <cellStyle name="Normal_FINSK BUDGET" xfId="52"/>
    <cellStyle name="Otsikko" xfId="53"/>
    <cellStyle name="Otsikko 1" xfId="54"/>
    <cellStyle name="Otsikko 2" xfId="55"/>
    <cellStyle name="Otsikko 3" xfId="56"/>
    <cellStyle name="Otsikko 4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28125" style="208" customWidth="1"/>
    <col min="2" max="16384" width="9.140625" style="208" customWidth="1"/>
  </cols>
  <sheetData>
    <row r="1" ht="16.5">
      <c r="A1" s="207" t="s">
        <v>85</v>
      </c>
    </row>
    <row r="2" ht="16.5">
      <c r="A2" s="207" t="s">
        <v>107</v>
      </c>
    </row>
    <row r="3" ht="16.5">
      <c r="A3" s="207" t="s">
        <v>149</v>
      </c>
    </row>
    <row r="5" ht="16.5">
      <c r="A5" s="208" t="s">
        <v>155</v>
      </c>
    </row>
    <row r="7" ht="16.5">
      <c r="A7" s="207" t="s">
        <v>86</v>
      </c>
    </row>
    <row r="8" ht="16.5">
      <c r="A8" s="207" t="s">
        <v>87</v>
      </c>
    </row>
    <row r="9" ht="16.5">
      <c r="A9" s="208" t="s">
        <v>88</v>
      </c>
    </row>
    <row r="10" ht="16.5">
      <c r="A10" s="208" t="s">
        <v>89</v>
      </c>
    </row>
    <row r="12" ht="16.5">
      <c r="A12" s="208" t="s">
        <v>90</v>
      </c>
    </row>
    <row r="13" ht="16.5">
      <c r="B13" s="208" t="s">
        <v>91</v>
      </c>
    </row>
    <row r="14" ht="16.5">
      <c r="B14" s="208" t="s">
        <v>87</v>
      </c>
    </row>
    <row r="15" ht="16.5">
      <c r="B15" s="208" t="s">
        <v>92</v>
      </c>
    </row>
    <row r="16" ht="16.5">
      <c r="A16" s="208" t="s">
        <v>93</v>
      </c>
    </row>
    <row r="17" ht="16.5">
      <c r="B17" s="208" t="s">
        <v>91</v>
      </c>
    </row>
    <row r="18" ht="16.5">
      <c r="B18" s="208" t="s">
        <v>87</v>
      </c>
    </row>
    <row r="19" ht="16.5">
      <c r="B19" s="208" t="s">
        <v>94</v>
      </c>
    </row>
    <row r="21" ht="16.5">
      <c r="A21" s="208" t="s">
        <v>95</v>
      </c>
    </row>
    <row r="23" ht="16.5">
      <c r="A23" s="207" t="s">
        <v>108</v>
      </c>
    </row>
    <row r="24" ht="16.5">
      <c r="A24" s="208" t="s">
        <v>109</v>
      </c>
    </row>
    <row r="26" ht="16.5">
      <c r="A26" s="208" t="s">
        <v>96</v>
      </c>
    </row>
    <row r="27" ht="16.5">
      <c r="A27" s="208" t="s">
        <v>97</v>
      </c>
    </row>
    <row r="29" ht="16.5">
      <c r="A29" s="208" t="s">
        <v>98</v>
      </c>
    </row>
    <row r="30" ht="16.5">
      <c r="A30" s="208" t="s">
        <v>99</v>
      </c>
    </row>
    <row r="31" ht="16.5">
      <c r="A31" s="208" t="s">
        <v>100</v>
      </c>
    </row>
    <row r="33" ht="16.5">
      <c r="A33" s="208" t="s">
        <v>101</v>
      </c>
    </row>
    <row r="34" ht="16.5">
      <c r="A34" s="208" t="s">
        <v>102</v>
      </c>
    </row>
    <row r="36" ht="16.5">
      <c r="A36" s="208" t="s">
        <v>103</v>
      </c>
    </row>
    <row r="38" ht="16.5">
      <c r="A38" s="207" t="s">
        <v>112</v>
      </c>
    </row>
    <row r="40" spans="3:8" ht="16.5">
      <c r="C40" s="208" t="s">
        <v>113</v>
      </c>
      <c r="D40" s="208" t="s">
        <v>23</v>
      </c>
      <c r="E40" s="208" t="s">
        <v>30</v>
      </c>
      <c r="F40" s="208" t="s">
        <v>24</v>
      </c>
      <c r="G40" s="208" t="s">
        <v>32</v>
      </c>
      <c r="H40" s="208" t="s">
        <v>33</v>
      </c>
    </row>
    <row r="42" ht="16.5">
      <c r="A42" s="208" t="s">
        <v>114</v>
      </c>
    </row>
    <row r="43" ht="16.5">
      <c r="A43" s="208" t="s">
        <v>115</v>
      </c>
    </row>
    <row r="44" ht="16.5">
      <c r="A44" s="208" t="s">
        <v>116</v>
      </c>
    </row>
    <row r="45" ht="16.5">
      <c r="A45" s="208" t="s">
        <v>117</v>
      </c>
    </row>
    <row r="47" ht="16.5">
      <c r="A47" s="208" t="s">
        <v>104</v>
      </c>
    </row>
    <row r="48" ht="16.5">
      <c r="A48" s="208" t="s">
        <v>105</v>
      </c>
    </row>
    <row r="49" ht="16.5">
      <c r="A49" s="208" t="s">
        <v>106</v>
      </c>
    </row>
    <row r="51" ht="16.5">
      <c r="A51" s="208" t="s">
        <v>118</v>
      </c>
    </row>
    <row r="52" ht="16.5">
      <c r="A52" s="208" t="s">
        <v>119</v>
      </c>
    </row>
    <row r="53" ht="16.5">
      <c r="A53" s="208" t="s">
        <v>120</v>
      </c>
    </row>
    <row r="54" ht="16.5">
      <c r="A54" s="208" t="s">
        <v>121</v>
      </c>
    </row>
    <row r="56" ht="16.5">
      <c r="A56" s="207" t="s">
        <v>104</v>
      </c>
    </row>
    <row r="57" ht="16.5">
      <c r="A57" s="208" t="s">
        <v>105</v>
      </c>
    </row>
    <row r="58" ht="16.5">
      <c r="A58" s="208" t="s">
        <v>106</v>
      </c>
    </row>
    <row r="60" ht="16.5">
      <c r="A60" s="208" t="s">
        <v>118</v>
      </c>
    </row>
    <row r="61" ht="16.5">
      <c r="A61" s="208" t="s">
        <v>119</v>
      </c>
    </row>
    <row r="62" ht="16.5">
      <c r="A62" s="208" t="s">
        <v>120</v>
      </c>
    </row>
    <row r="63" ht="16.5">
      <c r="A63" s="208" t="s">
        <v>121</v>
      </c>
    </row>
  </sheetData>
  <sheetProtection/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  <col min="4" max="4" width="9.140625" style="365" customWidth="1"/>
  </cols>
  <sheetData>
    <row r="1" spans="1:4" ht="12.75">
      <c r="A1" s="226"/>
      <c r="B1" s="227"/>
      <c r="C1" s="226"/>
      <c r="D1" s="359"/>
    </row>
    <row r="2" spans="1:4" ht="15.75">
      <c r="A2" s="229" t="s">
        <v>163</v>
      </c>
      <c r="B2" s="226"/>
      <c r="C2" s="226"/>
      <c r="D2" s="360" t="s">
        <v>153</v>
      </c>
    </row>
    <row r="3" spans="1:4" ht="12.75">
      <c r="A3" s="226"/>
      <c r="B3" s="230"/>
      <c r="C3" s="226"/>
      <c r="D3" s="359"/>
    </row>
    <row r="4" spans="1:4" ht="12.75">
      <c r="A4" s="231" t="s">
        <v>0</v>
      </c>
      <c r="B4" s="232">
        <f>KustH3!C3</f>
        <v>0</v>
      </c>
      <c r="C4" s="233" t="s">
        <v>70</v>
      </c>
      <c r="D4" s="361"/>
    </row>
    <row r="5" spans="1:4" ht="12.75">
      <c r="A5" s="231" t="s">
        <v>1</v>
      </c>
      <c r="B5" s="232">
        <f>KustH3!C4</f>
        <v>0</v>
      </c>
      <c r="C5" s="230"/>
      <c r="D5" s="362"/>
    </row>
    <row r="6" spans="1:4" ht="12.75">
      <c r="A6" s="235"/>
      <c r="B6" s="226"/>
      <c r="C6" s="236"/>
      <c r="D6" s="363"/>
    </row>
    <row r="7" spans="1:4" ht="15.75">
      <c r="A7" s="238" t="s">
        <v>128</v>
      </c>
      <c r="B7" s="239"/>
      <c r="C7" s="239"/>
      <c r="D7" s="364"/>
    </row>
    <row r="8" spans="1:4" ht="12.75">
      <c r="A8" s="241" t="s">
        <v>129</v>
      </c>
      <c r="B8" s="230"/>
      <c r="C8" s="242"/>
      <c r="D8" s="357"/>
    </row>
    <row r="9" spans="1:4" ht="12.75">
      <c r="A9" s="241"/>
      <c r="B9" s="230"/>
      <c r="C9" s="242"/>
      <c r="D9" s="357"/>
    </row>
    <row r="10" spans="1:4" ht="12.75">
      <c r="A10" s="244"/>
      <c r="B10" s="245" t="s">
        <v>130</v>
      </c>
      <c r="C10" s="246">
        <f>SUM(C8:C9)</f>
        <v>0</v>
      </c>
      <c r="D10" s="355">
        <f>IF($C$36=0,0,C10/$C$36)</f>
        <v>0</v>
      </c>
    </row>
    <row r="11" spans="1:4" ht="15.75">
      <c r="A11" s="247" t="s">
        <v>131</v>
      </c>
      <c r="B11" s="248"/>
      <c r="C11" s="239"/>
      <c r="D11" s="356"/>
    </row>
    <row r="12" spans="1:4" ht="12.75">
      <c r="A12" s="249"/>
      <c r="B12" s="226"/>
      <c r="C12" s="242"/>
      <c r="D12" s="357"/>
    </row>
    <row r="13" spans="1:4" ht="12.75">
      <c r="A13" s="241"/>
      <c r="B13" s="230"/>
      <c r="C13" s="242"/>
      <c r="D13" s="357"/>
    </row>
    <row r="14" spans="1:4" ht="12.75">
      <c r="A14" s="241"/>
      <c r="B14" s="245" t="s">
        <v>130</v>
      </c>
      <c r="C14" s="246">
        <f>SUM(C12:C13)</f>
        <v>0</v>
      </c>
      <c r="D14" s="355">
        <f>IF($C$36=0,0,C14/$C$36)</f>
        <v>0</v>
      </c>
    </row>
    <row r="15" spans="1:4" ht="15.75">
      <c r="A15" s="250" t="s">
        <v>132</v>
      </c>
      <c r="B15" s="248"/>
      <c r="C15" s="239"/>
      <c r="D15" s="356"/>
    </row>
    <row r="16" spans="1:4" ht="12.75">
      <c r="A16" s="241"/>
      <c r="B16" s="226"/>
      <c r="C16" s="242"/>
      <c r="D16" s="357"/>
    </row>
    <row r="17" spans="1:4" ht="12.75">
      <c r="A17" s="241"/>
      <c r="B17" s="230"/>
      <c r="C17" s="242"/>
      <c r="D17" s="357"/>
    </row>
    <row r="18" spans="1:4" ht="12.75">
      <c r="A18" s="241"/>
      <c r="B18" s="245" t="s">
        <v>130</v>
      </c>
      <c r="C18" s="246">
        <f>SUM(C16:C17)</f>
        <v>0</v>
      </c>
      <c r="D18" s="355">
        <f>IF($C$36=0,0,C18/$C$36)</f>
        <v>0</v>
      </c>
    </row>
    <row r="19" spans="1:4" ht="15.75">
      <c r="A19" s="250" t="s">
        <v>133</v>
      </c>
      <c r="B19" s="248"/>
      <c r="C19" s="239"/>
      <c r="D19" s="356"/>
    </row>
    <row r="20" spans="1:4" ht="12.75">
      <c r="A20" s="241"/>
      <c r="B20" s="230"/>
      <c r="C20" s="242"/>
      <c r="D20" s="357"/>
    </row>
    <row r="21" spans="1:4" ht="12.75">
      <c r="A21" s="241"/>
      <c r="B21" s="230"/>
      <c r="C21" s="242"/>
      <c r="D21" s="357"/>
    </row>
    <row r="22" spans="1:4" ht="12.75">
      <c r="A22" s="241"/>
      <c r="B22" s="245" t="s">
        <v>130</v>
      </c>
      <c r="C22" s="246">
        <f>SUM(C20:C21)</f>
        <v>0</v>
      </c>
      <c r="D22" s="355">
        <f>IF($C$36=0,0,C22/$C$36)</f>
        <v>0</v>
      </c>
    </row>
    <row r="23" spans="1:4" ht="15.75">
      <c r="A23" s="250" t="s">
        <v>134</v>
      </c>
      <c r="B23" s="248"/>
      <c r="C23" s="239"/>
      <c r="D23" s="356"/>
    </row>
    <row r="24" spans="1:4" ht="12.75">
      <c r="A24" s="241"/>
      <c r="B24" s="230"/>
      <c r="C24" s="242"/>
      <c r="D24" s="357"/>
    </row>
    <row r="25" spans="1:4" ht="12.75">
      <c r="A25" s="241"/>
      <c r="B25" s="230"/>
      <c r="C25" s="242"/>
      <c r="D25" s="357"/>
    </row>
    <row r="26" spans="1:4" ht="12.75">
      <c r="A26" s="241"/>
      <c r="B26" s="245" t="s">
        <v>130</v>
      </c>
      <c r="C26" s="246">
        <f>SUM(C24:C25)</f>
        <v>0</v>
      </c>
      <c r="D26" s="355">
        <f>IF($C$36=0,0,C26/$C$36)</f>
        <v>0</v>
      </c>
    </row>
    <row r="27" spans="1:4" ht="15.75">
      <c r="A27" s="250" t="s">
        <v>135</v>
      </c>
      <c r="B27" s="248"/>
      <c r="C27" s="239"/>
      <c r="D27" s="356"/>
    </row>
    <row r="28" spans="1:4" ht="12.75">
      <c r="A28" s="241"/>
      <c r="B28" s="230"/>
      <c r="C28" s="242"/>
      <c r="D28" s="357"/>
    </row>
    <row r="29" spans="1:4" ht="12.75">
      <c r="A29" s="241"/>
      <c r="B29" s="230"/>
      <c r="C29" s="242"/>
      <c r="D29" s="357"/>
    </row>
    <row r="30" spans="1:4" ht="12.75">
      <c r="A30" s="244"/>
      <c r="B30" s="245" t="s">
        <v>130</v>
      </c>
      <c r="C30" s="246">
        <f>SUM(C28:C29)</f>
        <v>0</v>
      </c>
      <c r="D30" s="355">
        <f>IF($C$36=0,0,C30/$C$36)</f>
        <v>0</v>
      </c>
    </row>
    <row r="31" spans="1:4" ht="15.75">
      <c r="A31" s="250" t="s">
        <v>148</v>
      </c>
      <c r="B31" s="248"/>
      <c r="C31" s="239"/>
      <c r="D31" s="356"/>
    </row>
    <row r="32" spans="1:4" ht="12.75">
      <c r="A32" s="241"/>
      <c r="B32" s="230"/>
      <c r="C32" s="242"/>
      <c r="D32" s="357"/>
    </row>
    <row r="33" spans="1:4" ht="12.75">
      <c r="A33" s="241"/>
      <c r="B33" s="230"/>
      <c r="C33" s="242"/>
      <c r="D33" s="357"/>
    </row>
    <row r="34" spans="1:4" ht="12.75">
      <c r="A34" s="244"/>
      <c r="B34" s="245" t="s">
        <v>130</v>
      </c>
      <c r="C34" s="246">
        <f>SUM(C32:C33)</f>
        <v>0</v>
      </c>
      <c r="D34" s="355">
        <f>IF($C$36=0,0,C34/$C$36)</f>
        <v>0</v>
      </c>
    </row>
    <row r="35" spans="1:4" ht="15.75">
      <c r="A35" s="251"/>
      <c r="B35" s="239"/>
      <c r="C35" s="239"/>
      <c r="D35" s="356"/>
    </row>
    <row r="36" spans="1:4" ht="12.75">
      <c r="A36" s="226"/>
      <c r="B36" s="252" t="s">
        <v>158</v>
      </c>
      <c r="C36" s="246">
        <f>C10+C14+C18+C22+C26+C30+C34</f>
        <v>0</v>
      </c>
      <c r="D36" s="358">
        <f>D10+D14+D18+D22+D26+D30+D34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  <col min="4" max="4" width="9.140625" style="365" customWidth="1"/>
  </cols>
  <sheetData>
    <row r="1" spans="1:4" ht="12.75">
      <c r="A1" s="226"/>
      <c r="B1" s="227"/>
      <c r="C1" s="226"/>
      <c r="D1" s="359"/>
    </row>
    <row r="2" spans="1:4" ht="15.75">
      <c r="A2" s="229" t="s">
        <v>163</v>
      </c>
      <c r="B2" s="226"/>
      <c r="C2" s="226"/>
      <c r="D2" s="360" t="s">
        <v>154</v>
      </c>
    </row>
    <row r="3" spans="1:4" ht="12.75">
      <c r="A3" s="226"/>
      <c r="B3" s="230"/>
      <c r="C3" s="226"/>
      <c r="D3" s="359"/>
    </row>
    <row r="4" spans="1:4" ht="12.75">
      <c r="A4" s="231" t="s">
        <v>0</v>
      </c>
      <c r="B4" s="232">
        <f>KustH4!C3</f>
        <v>0</v>
      </c>
      <c r="C4" s="233" t="s">
        <v>70</v>
      </c>
      <c r="D4" s="361"/>
    </row>
    <row r="5" spans="1:4" ht="12.75">
      <c r="A5" s="231" t="s">
        <v>1</v>
      </c>
      <c r="B5" s="232">
        <f>KustH4!C4</f>
        <v>0</v>
      </c>
      <c r="C5" s="230"/>
      <c r="D5" s="362"/>
    </row>
    <row r="6" spans="1:4" ht="15.75">
      <c r="A6" s="235"/>
      <c r="B6" s="229"/>
      <c r="C6" s="236"/>
      <c r="D6" s="363"/>
    </row>
    <row r="7" spans="1:4" ht="15.75">
      <c r="A7" s="238" t="s">
        <v>128</v>
      </c>
      <c r="B7" s="239"/>
      <c r="C7" s="239"/>
      <c r="D7" s="364"/>
    </row>
    <row r="8" spans="1:4" ht="12.75">
      <c r="A8" s="241" t="s">
        <v>129</v>
      </c>
      <c r="B8" s="230"/>
      <c r="C8" s="242"/>
      <c r="D8" s="357"/>
    </row>
    <row r="9" spans="1:4" ht="12.75">
      <c r="A9" s="241"/>
      <c r="B9" s="230"/>
      <c r="C9" s="242"/>
      <c r="D9" s="357"/>
    </row>
    <row r="10" spans="1:4" ht="12.75">
      <c r="A10" s="244"/>
      <c r="B10" s="245" t="s">
        <v>130</v>
      </c>
      <c r="C10" s="246">
        <f>SUM(C8:C9)</f>
        <v>0</v>
      </c>
      <c r="D10" s="355">
        <f>IF($C$36=0,0,C10/$C$36)</f>
        <v>0</v>
      </c>
    </row>
    <row r="11" spans="1:4" ht="15.75">
      <c r="A11" s="247" t="s">
        <v>131</v>
      </c>
      <c r="B11" s="248"/>
      <c r="C11" s="239"/>
      <c r="D11" s="356"/>
    </row>
    <row r="12" spans="1:4" ht="12.75">
      <c r="A12" s="249"/>
      <c r="B12" s="226"/>
      <c r="C12" s="242"/>
      <c r="D12" s="357"/>
    </row>
    <row r="13" spans="1:4" ht="12.75">
      <c r="A13" s="241"/>
      <c r="B13" s="230"/>
      <c r="C13" s="242"/>
      <c r="D13" s="357"/>
    </row>
    <row r="14" spans="1:4" ht="12.75">
      <c r="A14" s="241"/>
      <c r="B14" s="245" t="s">
        <v>130</v>
      </c>
      <c r="C14" s="246">
        <f>SUM(C12:C13)</f>
        <v>0</v>
      </c>
      <c r="D14" s="355">
        <f>IF($C$36=0,0,C14/$C$36)</f>
        <v>0</v>
      </c>
    </row>
    <row r="15" spans="1:4" ht="15.75">
      <c r="A15" s="250" t="s">
        <v>132</v>
      </c>
      <c r="B15" s="248"/>
      <c r="C15" s="239"/>
      <c r="D15" s="356"/>
    </row>
    <row r="16" spans="1:4" ht="12.75">
      <c r="A16" s="241"/>
      <c r="B16" s="226"/>
      <c r="C16" s="242"/>
      <c r="D16" s="357"/>
    </row>
    <row r="17" spans="1:4" ht="12.75">
      <c r="A17" s="241"/>
      <c r="B17" s="230"/>
      <c r="C17" s="242"/>
      <c r="D17" s="357"/>
    </row>
    <row r="18" spans="1:4" ht="12.75">
      <c r="A18" s="241"/>
      <c r="B18" s="245" t="s">
        <v>130</v>
      </c>
      <c r="C18" s="246">
        <f>SUM(C16:C17)</f>
        <v>0</v>
      </c>
      <c r="D18" s="355">
        <f>IF($C$36=0,0,C18/$C$36)</f>
        <v>0</v>
      </c>
    </row>
    <row r="19" spans="1:4" ht="15.75">
      <c r="A19" s="250" t="s">
        <v>133</v>
      </c>
      <c r="B19" s="248"/>
      <c r="C19" s="239"/>
      <c r="D19" s="356"/>
    </row>
    <row r="20" spans="1:4" ht="12.75">
      <c r="A20" s="241"/>
      <c r="B20" s="230"/>
      <c r="C20" s="242"/>
      <c r="D20" s="357"/>
    </row>
    <row r="21" spans="1:4" ht="12.75">
      <c r="A21" s="241"/>
      <c r="B21" s="230"/>
      <c r="C21" s="242"/>
      <c r="D21" s="357"/>
    </row>
    <row r="22" spans="1:4" ht="12.75">
      <c r="A22" s="241"/>
      <c r="B22" s="245" t="s">
        <v>130</v>
      </c>
      <c r="C22" s="246">
        <f>SUM(C20:C21)</f>
        <v>0</v>
      </c>
      <c r="D22" s="355">
        <f>IF($C$36=0,0,C22/$C$36)</f>
        <v>0</v>
      </c>
    </row>
    <row r="23" spans="1:4" ht="15.75">
      <c r="A23" s="250" t="s">
        <v>134</v>
      </c>
      <c r="B23" s="248"/>
      <c r="C23" s="239"/>
      <c r="D23" s="356"/>
    </row>
    <row r="24" spans="1:4" ht="12.75">
      <c r="A24" s="241"/>
      <c r="B24" s="230"/>
      <c r="C24" s="242"/>
      <c r="D24" s="357"/>
    </row>
    <row r="25" spans="1:4" ht="12.75">
      <c r="A25" s="241"/>
      <c r="B25" s="230"/>
      <c r="C25" s="242"/>
      <c r="D25" s="357"/>
    </row>
    <row r="26" spans="1:4" ht="12.75">
      <c r="A26" s="241"/>
      <c r="B26" s="245" t="s">
        <v>130</v>
      </c>
      <c r="C26" s="246">
        <f>SUM(C24:C25)</f>
        <v>0</v>
      </c>
      <c r="D26" s="355">
        <f>IF($C$36=0,0,C26/$C$36)</f>
        <v>0</v>
      </c>
    </row>
    <row r="27" spans="1:4" ht="15.75">
      <c r="A27" s="250" t="s">
        <v>135</v>
      </c>
      <c r="B27" s="248"/>
      <c r="C27" s="239"/>
      <c r="D27" s="356"/>
    </row>
    <row r="28" spans="1:4" ht="12.75">
      <c r="A28" s="241"/>
      <c r="B28" s="230"/>
      <c r="C28" s="242"/>
      <c r="D28" s="357"/>
    </row>
    <row r="29" spans="1:4" ht="12.75">
      <c r="A29" s="241"/>
      <c r="B29" s="230"/>
      <c r="C29" s="242"/>
      <c r="D29" s="357"/>
    </row>
    <row r="30" spans="1:4" ht="12.75">
      <c r="A30" s="244"/>
      <c r="B30" s="245" t="s">
        <v>130</v>
      </c>
      <c r="C30" s="246">
        <f>SUM(C28:C29)</f>
        <v>0</v>
      </c>
      <c r="D30" s="355">
        <f>IF($C$36=0,0,C30/$C$36)</f>
        <v>0</v>
      </c>
    </row>
    <row r="31" spans="1:4" ht="15.75">
      <c r="A31" s="250" t="s">
        <v>148</v>
      </c>
      <c r="B31" s="248"/>
      <c r="C31" s="239"/>
      <c r="D31" s="356"/>
    </row>
    <row r="32" spans="1:4" ht="12.75">
      <c r="A32" s="241"/>
      <c r="B32" s="230"/>
      <c r="C32" s="242"/>
      <c r="D32" s="357"/>
    </row>
    <row r="33" spans="1:4" ht="12.75">
      <c r="A33" s="241"/>
      <c r="B33" s="230"/>
      <c r="C33" s="242"/>
      <c r="D33" s="357"/>
    </row>
    <row r="34" spans="1:4" ht="12.75">
      <c r="A34" s="244"/>
      <c r="B34" s="245" t="s">
        <v>130</v>
      </c>
      <c r="C34" s="246">
        <f>SUM(C32:C33)</f>
        <v>0</v>
      </c>
      <c r="D34" s="355">
        <f>IF($C$36=0,0,C34/$C$36)</f>
        <v>0</v>
      </c>
    </row>
    <row r="35" spans="1:4" ht="15.75">
      <c r="A35" s="251"/>
      <c r="B35" s="239"/>
      <c r="C35" s="239"/>
      <c r="D35" s="356"/>
    </row>
    <row r="36" spans="1:4" ht="12.75">
      <c r="A36" s="226"/>
      <c r="B36" s="252" t="s">
        <v>159</v>
      </c>
      <c r="C36" s="246">
        <f>C10+C14+C18+C22+C26+C30+C34</f>
        <v>0</v>
      </c>
      <c r="D36" s="358">
        <f>D10+D14+D18+D22+D26+D30+D34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  <col min="4" max="4" width="9.140625" style="365" customWidth="1"/>
  </cols>
  <sheetData>
    <row r="1" spans="1:4" ht="12.75">
      <c r="A1" s="226"/>
      <c r="B1" s="227"/>
      <c r="C1" s="226"/>
      <c r="D1" s="359"/>
    </row>
    <row r="2" spans="1:4" ht="15.75">
      <c r="A2" s="229" t="s">
        <v>163</v>
      </c>
      <c r="B2" s="226"/>
      <c r="C2" s="226"/>
      <c r="D2" s="360" t="s">
        <v>160</v>
      </c>
    </row>
    <row r="3" spans="1:4" ht="12.75">
      <c r="A3" s="226"/>
      <c r="B3" s="230"/>
      <c r="C3" s="226"/>
      <c r="D3" s="359"/>
    </row>
    <row r="4" spans="1:4" ht="12.75">
      <c r="A4" s="231" t="s">
        <v>0</v>
      </c>
      <c r="B4" s="232">
        <f>KustH5!C3</f>
        <v>0</v>
      </c>
      <c r="C4" s="233" t="s">
        <v>70</v>
      </c>
      <c r="D4" s="361"/>
    </row>
    <row r="5" spans="1:4" ht="12.75">
      <c r="A5" s="231" t="s">
        <v>1</v>
      </c>
      <c r="B5" s="232">
        <f>KustH5!C4</f>
        <v>0</v>
      </c>
      <c r="C5" s="230"/>
      <c r="D5" s="362"/>
    </row>
    <row r="6" spans="1:4" ht="12.75">
      <c r="A6" s="235"/>
      <c r="B6" s="226"/>
      <c r="C6" s="236"/>
      <c r="D6" s="363"/>
    </row>
    <row r="7" spans="1:4" ht="15.75">
      <c r="A7" s="238" t="s">
        <v>128</v>
      </c>
      <c r="B7" s="239"/>
      <c r="C7" s="239"/>
      <c r="D7" s="364"/>
    </row>
    <row r="8" spans="1:4" ht="12.75">
      <c r="A8" s="241" t="s">
        <v>129</v>
      </c>
      <c r="B8" s="230"/>
      <c r="C8" s="242"/>
      <c r="D8" s="357"/>
    </row>
    <row r="9" spans="1:4" ht="12.75">
      <c r="A9" s="241"/>
      <c r="B9" s="230"/>
      <c r="C9" s="242"/>
      <c r="D9" s="357"/>
    </row>
    <row r="10" spans="1:4" ht="12.75">
      <c r="A10" s="244"/>
      <c r="B10" s="245" t="s">
        <v>130</v>
      </c>
      <c r="C10" s="246">
        <f>SUM(C8:C9)</f>
        <v>0</v>
      </c>
      <c r="D10" s="355">
        <f>IF($C$36=0,0,C10/$C$36)</f>
        <v>0</v>
      </c>
    </row>
    <row r="11" spans="1:4" ht="15.75">
      <c r="A11" s="247" t="s">
        <v>131</v>
      </c>
      <c r="B11" s="248"/>
      <c r="C11" s="239"/>
      <c r="D11" s="356"/>
    </row>
    <row r="12" spans="1:4" ht="12.75">
      <c r="A12" s="249"/>
      <c r="B12" s="226"/>
      <c r="C12" s="242"/>
      <c r="D12" s="357"/>
    </row>
    <row r="13" spans="1:4" ht="12.75">
      <c r="A13" s="241"/>
      <c r="B13" s="230"/>
      <c r="C13" s="242"/>
      <c r="D13" s="357"/>
    </row>
    <row r="14" spans="1:4" ht="12.75">
      <c r="A14" s="241"/>
      <c r="B14" s="245" t="s">
        <v>130</v>
      </c>
      <c r="C14" s="246">
        <f>SUM(C12:C13)</f>
        <v>0</v>
      </c>
      <c r="D14" s="355">
        <f>IF($C$36=0,0,C14/$C$36)</f>
        <v>0</v>
      </c>
    </row>
    <row r="15" spans="1:4" ht="15.75">
      <c r="A15" s="250" t="s">
        <v>132</v>
      </c>
      <c r="B15" s="248"/>
      <c r="C15" s="239"/>
      <c r="D15" s="356"/>
    </row>
    <row r="16" spans="1:4" ht="12.75">
      <c r="A16" s="241"/>
      <c r="B16" s="226"/>
      <c r="C16" s="242"/>
      <c r="D16" s="357"/>
    </row>
    <row r="17" spans="1:4" ht="12.75">
      <c r="A17" s="241"/>
      <c r="B17" s="230"/>
      <c r="C17" s="242"/>
      <c r="D17" s="357"/>
    </row>
    <row r="18" spans="1:4" ht="12.75">
      <c r="A18" s="241"/>
      <c r="B18" s="245" t="s">
        <v>130</v>
      </c>
      <c r="C18" s="246">
        <f>SUM(C16:C17)</f>
        <v>0</v>
      </c>
      <c r="D18" s="355">
        <f>IF($C$36=0,0,C18/$C$36)</f>
        <v>0</v>
      </c>
    </row>
    <row r="19" spans="1:4" ht="15.75">
      <c r="A19" s="250" t="s">
        <v>133</v>
      </c>
      <c r="B19" s="248"/>
      <c r="C19" s="239"/>
      <c r="D19" s="356"/>
    </row>
    <row r="20" spans="1:4" ht="12.75">
      <c r="A20" s="241"/>
      <c r="B20" s="230"/>
      <c r="C20" s="242"/>
      <c r="D20" s="357"/>
    </row>
    <row r="21" spans="1:4" ht="12.75">
      <c r="A21" s="241"/>
      <c r="B21" s="230"/>
      <c r="C21" s="242"/>
      <c r="D21" s="357"/>
    </row>
    <row r="22" spans="1:4" ht="12.75">
      <c r="A22" s="241"/>
      <c r="B22" s="245" t="s">
        <v>130</v>
      </c>
      <c r="C22" s="246">
        <f>SUM(C20:C21)</f>
        <v>0</v>
      </c>
      <c r="D22" s="355">
        <f>IF($C$36=0,0,C22/$C$36)</f>
        <v>0</v>
      </c>
    </row>
    <row r="23" spans="1:4" ht="15.75">
      <c r="A23" s="250" t="s">
        <v>134</v>
      </c>
      <c r="B23" s="248"/>
      <c r="C23" s="239"/>
      <c r="D23" s="356"/>
    </row>
    <row r="24" spans="1:4" ht="12.75">
      <c r="A24" s="241"/>
      <c r="B24" s="230"/>
      <c r="C24" s="242"/>
      <c r="D24" s="357"/>
    </row>
    <row r="25" spans="1:4" ht="12.75">
      <c r="A25" s="241"/>
      <c r="B25" s="230"/>
      <c r="C25" s="242"/>
      <c r="D25" s="357"/>
    </row>
    <row r="26" spans="1:4" ht="12.75">
      <c r="A26" s="241"/>
      <c r="B26" s="245" t="s">
        <v>130</v>
      </c>
      <c r="C26" s="246">
        <f>SUM(C24:C25)</f>
        <v>0</v>
      </c>
      <c r="D26" s="355">
        <f>IF($C$36=0,0,C26/$C$36)</f>
        <v>0</v>
      </c>
    </row>
    <row r="27" spans="1:4" ht="15.75">
      <c r="A27" s="250" t="s">
        <v>135</v>
      </c>
      <c r="B27" s="248"/>
      <c r="C27" s="239"/>
      <c r="D27" s="356"/>
    </row>
    <row r="28" spans="1:4" ht="12.75">
      <c r="A28" s="241"/>
      <c r="B28" s="230"/>
      <c r="C28" s="242"/>
      <c r="D28" s="357"/>
    </row>
    <row r="29" spans="1:4" ht="12.75">
      <c r="A29" s="241"/>
      <c r="B29" s="230"/>
      <c r="C29" s="242"/>
      <c r="D29" s="357"/>
    </row>
    <row r="30" spans="1:4" ht="12.75">
      <c r="A30" s="244"/>
      <c r="B30" s="245" t="s">
        <v>130</v>
      </c>
      <c r="C30" s="246">
        <f>SUM(C28:C29)</f>
        <v>0</v>
      </c>
      <c r="D30" s="355">
        <f>IF($C$36=0,0,C30/$C$36)</f>
        <v>0</v>
      </c>
    </row>
    <row r="31" spans="1:4" ht="15.75">
      <c r="A31" s="250" t="s">
        <v>148</v>
      </c>
      <c r="B31" s="248"/>
      <c r="C31" s="239"/>
      <c r="D31" s="356"/>
    </row>
    <row r="32" spans="1:4" ht="12.75">
      <c r="A32" s="241"/>
      <c r="B32" s="230"/>
      <c r="C32" s="242"/>
      <c r="D32" s="357"/>
    </row>
    <row r="33" spans="1:4" ht="12.75">
      <c r="A33" s="241"/>
      <c r="B33" s="230"/>
      <c r="C33" s="242"/>
      <c r="D33" s="357"/>
    </row>
    <row r="34" spans="1:4" ht="12.75">
      <c r="A34" s="244"/>
      <c r="B34" s="245" t="s">
        <v>130</v>
      </c>
      <c r="C34" s="246">
        <f>SUM(C32:C33)</f>
        <v>0</v>
      </c>
      <c r="D34" s="355">
        <f>IF($C$36=0,0,C34/$C$36)</f>
        <v>0</v>
      </c>
    </row>
    <row r="35" spans="1:4" ht="15.75">
      <c r="A35" s="251"/>
      <c r="B35" s="239"/>
      <c r="C35" s="239"/>
      <c r="D35" s="356"/>
    </row>
    <row r="36" spans="1:4" ht="12.75">
      <c r="A36" s="226"/>
      <c r="B36" s="252" t="s">
        <v>161</v>
      </c>
      <c r="C36" s="246">
        <f>C10+C14+C18+C22+C26+C30+C34</f>
        <v>0</v>
      </c>
      <c r="D36" s="358">
        <f>D10+D14+D18+D22+D26+D30+D34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2">
      <selection activeCell="C53" sqref="C53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  <col min="4" max="4" width="9.140625" style="365" customWidth="1"/>
  </cols>
  <sheetData>
    <row r="1" spans="1:4" ht="12.75">
      <c r="A1" s="226"/>
      <c r="B1" s="227"/>
      <c r="C1" s="226"/>
      <c r="D1" s="359"/>
    </row>
    <row r="2" spans="1:4" ht="15.75">
      <c r="A2" s="229" t="s">
        <v>170</v>
      </c>
      <c r="B2" s="226"/>
      <c r="C2" s="226"/>
      <c r="D2" s="359"/>
    </row>
    <row r="3" spans="1:4" ht="12.75">
      <c r="A3" s="226"/>
      <c r="B3" s="230"/>
      <c r="C3" s="226"/>
      <c r="D3" s="359"/>
    </row>
    <row r="4" spans="1:4" ht="12.75">
      <c r="A4" s="231" t="s">
        <v>0</v>
      </c>
      <c r="B4" s="232">
        <f>KustH1!C3</f>
        <v>0</v>
      </c>
      <c r="C4" s="233" t="s">
        <v>70</v>
      </c>
      <c r="D4" s="361"/>
    </row>
    <row r="5" spans="1:4" ht="12.75">
      <c r="A5" s="235"/>
      <c r="B5" s="226"/>
      <c r="C5" s="236"/>
      <c r="D5" s="363"/>
    </row>
    <row r="6" spans="1:4" ht="15.75">
      <c r="A6" s="238" t="s">
        <v>128</v>
      </c>
      <c r="B6" s="239"/>
      <c r="C6" s="239"/>
      <c r="D6" s="364"/>
    </row>
    <row r="7" spans="1:4" ht="12.75">
      <c r="A7" s="241" t="s">
        <v>129</v>
      </c>
      <c r="B7" s="230" t="s">
        <v>151</v>
      </c>
      <c r="C7" s="366">
        <f>RahH1!C10</f>
        <v>0</v>
      </c>
      <c r="D7" s="357">
        <f aca="true" t="shared" si="0" ref="D7:D18">IF($C$56=0,0,C7/$C$56)</f>
        <v>0</v>
      </c>
    </row>
    <row r="8" spans="1:4" ht="12.75">
      <c r="A8" s="241"/>
      <c r="B8" s="230" t="s">
        <v>152</v>
      </c>
      <c r="C8" s="366">
        <f>RahH2!C10</f>
        <v>0</v>
      </c>
      <c r="D8" s="357">
        <f t="shared" si="0"/>
        <v>0</v>
      </c>
    </row>
    <row r="9" spans="1:4" ht="12.75">
      <c r="A9" s="241"/>
      <c r="B9" s="230" t="s">
        <v>153</v>
      </c>
      <c r="C9" s="366">
        <f>RahH3!C10</f>
        <v>0</v>
      </c>
      <c r="D9" s="357">
        <f t="shared" si="0"/>
        <v>0</v>
      </c>
    </row>
    <row r="10" spans="1:4" ht="12.75">
      <c r="A10" s="241"/>
      <c r="B10" s="230" t="s">
        <v>154</v>
      </c>
      <c r="C10" s="366">
        <f>RahH4!C10</f>
        <v>0</v>
      </c>
      <c r="D10" s="357">
        <f t="shared" si="0"/>
        <v>0</v>
      </c>
    </row>
    <row r="11" spans="1:4" ht="12.75">
      <c r="A11" s="241"/>
      <c r="B11" s="230" t="s">
        <v>160</v>
      </c>
      <c r="C11" s="366">
        <f>RahH5!C10</f>
        <v>0</v>
      </c>
      <c r="D11" s="357">
        <f t="shared" si="0"/>
        <v>0</v>
      </c>
    </row>
    <row r="12" spans="1:4" ht="12.75">
      <c r="A12" s="244"/>
      <c r="B12" s="245" t="s">
        <v>130</v>
      </c>
      <c r="C12" s="367">
        <f>SUM(C7:C11)</f>
        <v>0</v>
      </c>
      <c r="D12" s="355">
        <f t="shared" si="0"/>
        <v>0</v>
      </c>
    </row>
    <row r="13" spans="1:4" ht="15.75">
      <c r="A13" s="247" t="s">
        <v>131</v>
      </c>
      <c r="B13" s="248"/>
      <c r="C13" s="368"/>
      <c r="D13" s="356"/>
    </row>
    <row r="14" spans="1:4" ht="12.75">
      <c r="A14" s="249"/>
      <c r="B14" s="230" t="s">
        <v>151</v>
      </c>
      <c r="C14" s="366">
        <f>RahH1!C14</f>
        <v>0</v>
      </c>
      <c r="D14" s="357">
        <f t="shared" si="0"/>
        <v>0</v>
      </c>
    </row>
    <row r="15" spans="1:4" ht="12.75">
      <c r="A15" s="241"/>
      <c r="B15" s="230" t="s">
        <v>152</v>
      </c>
      <c r="C15" s="366">
        <f>RahH2!C14</f>
        <v>0</v>
      </c>
      <c r="D15" s="357">
        <f t="shared" si="0"/>
        <v>0</v>
      </c>
    </row>
    <row r="16" spans="1:4" ht="12.75">
      <c r="A16" s="241"/>
      <c r="B16" s="230" t="s">
        <v>153</v>
      </c>
      <c r="C16" s="366">
        <f>RahH3!C14</f>
        <v>0</v>
      </c>
      <c r="D16" s="357">
        <f t="shared" si="0"/>
        <v>0</v>
      </c>
    </row>
    <row r="17" spans="1:4" ht="12.75" customHeight="1">
      <c r="A17" s="241"/>
      <c r="B17" s="230" t="s">
        <v>154</v>
      </c>
      <c r="C17" s="366">
        <f>RahH4!C14</f>
        <v>0</v>
      </c>
      <c r="D17" s="357">
        <f t="shared" si="0"/>
        <v>0</v>
      </c>
    </row>
    <row r="18" spans="1:4" ht="12.75">
      <c r="A18" s="241"/>
      <c r="B18" s="230" t="s">
        <v>160</v>
      </c>
      <c r="C18" s="366">
        <f>RahH5!C14</f>
        <v>0</v>
      </c>
      <c r="D18" s="357">
        <f t="shared" si="0"/>
        <v>0</v>
      </c>
    </row>
    <row r="19" spans="1:4" ht="12.75">
      <c r="A19" s="241"/>
      <c r="B19" s="245" t="s">
        <v>130</v>
      </c>
      <c r="C19" s="367">
        <f>SUM(C14:C18)</f>
        <v>0</v>
      </c>
      <c r="D19" s="355">
        <f>IF($C$56=0,0,C19/$C$56)</f>
        <v>0</v>
      </c>
    </row>
    <row r="20" spans="1:4" ht="15.75">
      <c r="A20" s="250" t="s">
        <v>132</v>
      </c>
      <c r="B20" s="248"/>
      <c r="C20" s="368"/>
      <c r="D20" s="356"/>
    </row>
    <row r="21" spans="1:4" ht="12.75">
      <c r="A21" s="241"/>
      <c r="B21" s="230" t="s">
        <v>151</v>
      </c>
      <c r="C21" s="366">
        <f>RahH1!C18</f>
        <v>0</v>
      </c>
      <c r="D21" s="357">
        <f aca="true" t="shared" si="1" ref="D21:D26">IF($C$56=0,0,C21/$C$56)</f>
        <v>0</v>
      </c>
    </row>
    <row r="22" spans="1:4" ht="12.75">
      <c r="A22" s="241"/>
      <c r="B22" s="230" t="s">
        <v>152</v>
      </c>
      <c r="C22" s="366">
        <f>RahH2!C18</f>
        <v>0</v>
      </c>
      <c r="D22" s="357">
        <f t="shared" si="1"/>
        <v>0</v>
      </c>
    </row>
    <row r="23" spans="1:4" ht="12.75">
      <c r="A23" s="241"/>
      <c r="B23" s="230" t="s">
        <v>153</v>
      </c>
      <c r="C23" s="366">
        <f>RahH3!C18</f>
        <v>0</v>
      </c>
      <c r="D23" s="357">
        <f t="shared" si="1"/>
        <v>0</v>
      </c>
    </row>
    <row r="24" spans="1:4" ht="12.75">
      <c r="A24" s="241"/>
      <c r="B24" s="230" t="s">
        <v>154</v>
      </c>
      <c r="C24" s="366">
        <f>RahH4!C18</f>
        <v>0</v>
      </c>
      <c r="D24" s="357">
        <f t="shared" si="1"/>
        <v>0</v>
      </c>
    </row>
    <row r="25" spans="1:4" ht="12.75">
      <c r="A25" s="241"/>
      <c r="B25" s="230" t="s">
        <v>160</v>
      </c>
      <c r="C25" s="366">
        <f>RahH5!C18</f>
        <v>0</v>
      </c>
      <c r="D25" s="357">
        <f t="shared" si="1"/>
        <v>0</v>
      </c>
    </row>
    <row r="26" spans="1:4" ht="12.75">
      <c r="A26" s="241"/>
      <c r="B26" s="245" t="s">
        <v>130</v>
      </c>
      <c r="C26" s="367">
        <f>SUM(C21:C25)</f>
        <v>0</v>
      </c>
      <c r="D26" s="355">
        <f t="shared" si="1"/>
        <v>0</v>
      </c>
    </row>
    <row r="27" spans="1:4" ht="15.75">
      <c r="A27" s="250" t="s">
        <v>133</v>
      </c>
      <c r="B27" s="248"/>
      <c r="C27" s="368"/>
      <c r="D27" s="356"/>
    </row>
    <row r="28" spans="1:4" ht="12.75">
      <c r="A28" s="241"/>
      <c r="B28" s="230" t="s">
        <v>151</v>
      </c>
      <c r="C28" s="366">
        <f>RahH1!C22</f>
        <v>0</v>
      </c>
      <c r="D28" s="357">
        <f aca="true" t="shared" si="2" ref="D28:D33">IF($C$56=0,0,C28/$C$56)</f>
        <v>0</v>
      </c>
    </row>
    <row r="29" spans="1:4" ht="12.75">
      <c r="A29" s="241"/>
      <c r="B29" s="230" t="s">
        <v>152</v>
      </c>
      <c r="C29" s="366">
        <f>RahH2!C22</f>
        <v>0</v>
      </c>
      <c r="D29" s="357">
        <f t="shared" si="2"/>
        <v>0</v>
      </c>
    </row>
    <row r="30" spans="1:4" ht="12.75">
      <c r="A30" s="241"/>
      <c r="B30" s="230" t="s">
        <v>153</v>
      </c>
      <c r="C30" s="366">
        <f>RahH3!C22</f>
        <v>0</v>
      </c>
      <c r="D30" s="357">
        <f t="shared" si="2"/>
        <v>0</v>
      </c>
    </row>
    <row r="31" spans="1:4" ht="12.75">
      <c r="A31" s="241"/>
      <c r="B31" s="230" t="s">
        <v>154</v>
      </c>
      <c r="C31" s="366">
        <f>RahH4!C22</f>
        <v>0</v>
      </c>
      <c r="D31" s="357">
        <f t="shared" si="2"/>
        <v>0</v>
      </c>
    </row>
    <row r="32" spans="1:4" ht="12.75">
      <c r="A32" s="241"/>
      <c r="B32" s="230" t="s">
        <v>160</v>
      </c>
      <c r="C32" s="366">
        <f>RahH5!C22</f>
        <v>0</v>
      </c>
      <c r="D32" s="357">
        <f t="shared" si="2"/>
        <v>0</v>
      </c>
    </row>
    <row r="33" spans="1:4" ht="12.75">
      <c r="A33" s="241"/>
      <c r="B33" s="245" t="s">
        <v>130</v>
      </c>
      <c r="C33" s="367">
        <f>SUM(C28:C32)</f>
        <v>0</v>
      </c>
      <c r="D33" s="355">
        <f t="shared" si="2"/>
        <v>0</v>
      </c>
    </row>
    <row r="34" spans="1:4" ht="15.75">
      <c r="A34" s="250" t="s">
        <v>134</v>
      </c>
      <c r="B34" s="248"/>
      <c r="C34" s="368"/>
      <c r="D34" s="356"/>
    </row>
    <row r="35" spans="1:4" ht="12.75">
      <c r="A35" s="241"/>
      <c r="B35" s="230" t="s">
        <v>151</v>
      </c>
      <c r="C35" s="366">
        <f>RahH1!C26</f>
        <v>0</v>
      </c>
      <c r="D35" s="357">
        <f aca="true" t="shared" si="3" ref="D35:D40">IF($C$56=0,0,C35/$C$56)</f>
        <v>0</v>
      </c>
    </row>
    <row r="36" spans="1:4" ht="12.75">
      <c r="A36" s="241"/>
      <c r="B36" s="230" t="s">
        <v>152</v>
      </c>
      <c r="C36" s="366">
        <f>RahH2!C26</f>
        <v>0</v>
      </c>
      <c r="D36" s="357">
        <f t="shared" si="3"/>
        <v>0</v>
      </c>
    </row>
    <row r="37" spans="1:4" ht="12.75">
      <c r="A37" s="241"/>
      <c r="B37" s="230" t="s">
        <v>153</v>
      </c>
      <c r="C37" s="366">
        <f>RahH3!C26</f>
        <v>0</v>
      </c>
      <c r="D37" s="357">
        <f t="shared" si="3"/>
        <v>0</v>
      </c>
    </row>
    <row r="38" spans="1:4" ht="12.75">
      <c r="A38" s="241"/>
      <c r="B38" s="230" t="s">
        <v>154</v>
      </c>
      <c r="C38" s="366">
        <f>RahH4!C26</f>
        <v>0</v>
      </c>
      <c r="D38" s="357">
        <f t="shared" si="3"/>
        <v>0</v>
      </c>
    </row>
    <row r="39" spans="1:4" ht="12.75">
      <c r="A39" s="241"/>
      <c r="B39" s="230" t="s">
        <v>160</v>
      </c>
      <c r="C39" s="366">
        <f>RahH5!C26</f>
        <v>0</v>
      </c>
      <c r="D39" s="357">
        <f t="shared" si="3"/>
        <v>0</v>
      </c>
    </row>
    <row r="40" spans="1:4" ht="12.75">
      <c r="A40" s="241"/>
      <c r="B40" s="245" t="s">
        <v>130</v>
      </c>
      <c r="C40" s="367">
        <f>SUM(C35:C39)</f>
        <v>0</v>
      </c>
      <c r="D40" s="355">
        <f t="shared" si="3"/>
        <v>0</v>
      </c>
    </row>
    <row r="41" spans="1:4" ht="15.75">
      <c r="A41" s="250" t="s">
        <v>135</v>
      </c>
      <c r="B41" s="248"/>
      <c r="C41" s="368"/>
      <c r="D41" s="356"/>
    </row>
    <row r="42" spans="1:4" ht="12.75">
      <c r="A42" s="241"/>
      <c r="B42" s="230" t="s">
        <v>151</v>
      </c>
      <c r="C42" s="366">
        <f>RahH1!C30</f>
        <v>0</v>
      </c>
      <c r="D42" s="357">
        <f>IF($C$56=0,0,C42/$C$56)</f>
        <v>0</v>
      </c>
    </row>
    <row r="43" spans="1:4" ht="12.75">
      <c r="A43" s="241"/>
      <c r="B43" s="230" t="s">
        <v>152</v>
      </c>
      <c r="C43" s="366">
        <f>RahH2!C30</f>
        <v>0</v>
      </c>
      <c r="D43" s="357">
        <f>IF($C$56=0,0,C43/$C$56)</f>
        <v>0</v>
      </c>
    </row>
    <row r="44" spans="1:4" ht="12.75">
      <c r="A44" s="241"/>
      <c r="B44" s="230" t="s">
        <v>153</v>
      </c>
      <c r="C44" s="366">
        <f>RahH3!C30</f>
        <v>0</v>
      </c>
      <c r="D44" s="357">
        <f>IF($C$56=0,0,C44/$C$56)</f>
        <v>0</v>
      </c>
    </row>
    <row r="45" spans="1:4" ht="12.75">
      <c r="A45" s="241"/>
      <c r="B45" s="230" t="s">
        <v>154</v>
      </c>
      <c r="C45" s="366">
        <f>RahH4!C30</f>
        <v>0</v>
      </c>
      <c r="D45" s="357">
        <f>IF($C$56=0,0,C45/$C$56)</f>
        <v>0</v>
      </c>
    </row>
    <row r="46" spans="1:4" ht="12.75">
      <c r="A46" s="241"/>
      <c r="B46" s="230" t="s">
        <v>160</v>
      </c>
      <c r="C46" s="366">
        <f>RahH5!C30</f>
        <v>0</v>
      </c>
      <c r="D46" s="357">
        <f>IF($C$56=0,0,C46/$C$56)</f>
        <v>0</v>
      </c>
    </row>
    <row r="47" spans="1:4" ht="12.75">
      <c r="A47" s="244"/>
      <c r="B47" s="245" t="s">
        <v>130</v>
      </c>
      <c r="C47" s="367">
        <f>SUM(C42:C46)</f>
        <v>0</v>
      </c>
      <c r="D47" s="355">
        <f>IF($C$56=0,0,C47/C$56)</f>
        <v>0</v>
      </c>
    </row>
    <row r="48" spans="1:4" ht="15.75">
      <c r="A48" s="250" t="s">
        <v>148</v>
      </c>
      <c r="B48" s="248"/>
      <c r="C48" s="368"/>
      <c r="D48" s="356"/>
    </row>
    <row r="49" spans="1:4" ht="12.75">
      <c r="A49" s="241"/>
      <c r="B49" s="230" t="s">
        <v>151</v>
      </c>
      <c r="C49" s="366">
        <f>RahH1!C34</f>
        <v>0</v>
      </c>
      <c r="D49" s="357">
        <f aca="true" t="shared" si="4" ref="D49:D54">IF($C$56=0,0,C49/$C$56)</f>
        <v>0</v>
      </c>
    </row>
    <row r="50" spans="1:4" ht="12.75">
      <c r="A50" s="241"/>
      <c r="B50" s="230" t="s">
        <v>152</v>
      </c>
      <c r="C50" s="366">
        <f>RahH2!C34</f>
        <v>0</v>
      </c>
      <c r="D50" s="357">
        <f t="shared" si="4"/>
        <v>0</v>
      </c>
    </row>
    <row r="51" spans="1:4" ht="12.75">
      <c r="A51" s="241"/>
      <c r="B51" s="230" t="s">
        <v>153</v>
      </c>
      <c r="C51" s="366">
        <f>RahH3!C34</f>
        <v>0</v>
      </c>
      <c r="D51" s="357">
        <f t="shared" si="4"/>
        <v>0</v>
      </c>
    </row>
    <row r="52" spans="1:4" ht="12.75">
      <c r="A52" s="241"/>
      <c r="B52" s="230" t="s">
        <v>154</v>
      </c>
      <c r="C52" s="366">
        <f>RahH4!C34</f>
        <v>0</v>
      </c>
      <c r="D52" s="357">
        <f t="shared" si="4"/>
        <v>0</v>
      </c>
    </row>
    <row r="53" spans="1:4" ht="12.75">
      <c r="A53" s="241"/>
      <c r="B53" s="230" t="s">
        <v>160</v>
      </c>
      <c r="C53" s="366">
        <f>RahH5!C34</f>
        <v>0</v>
      </c>
      <c r="D53" s="357">
        <f t="shared" si="4"/>
        <v>0</v>
      </c>
    </row>
    <row r="54" spans="1:4" ht="12.75">
      <c r="A54" s="244"/>
      <c r="B54" s="245" t="s">
        <v>130</v>
      </c>
      <c r="C54" s="367">
        <f>SUM(C49:C53)</f>
        <v>0</v>
      </c>
      <c r="D54" s="355">
        <f t="shared" si="4"/>
        <v>0</v>
      </c>
    </row>
    <row r="55" spans="1:4" ht="15.75">
      <c r="A55" s="251"/>
      <c r="B55" s="239"/>
      <c r="C55" s="368"/>
      <c r="D55" s="356"/>
    </row>
    <row r="56" spans="1:4" ht="12.75">
      <c r="A56" s="226"/>
      <c r="B56" s="280" t="s">
        <v>136</v>
      </c>
      <c r="C56" s="370">
        <f>C12+C19+C26+C33+C40+C47+C54</f>
        <v>0</v>
      </c>
      <c r="D56" s="371">
        <f>D12+D19+D26+D33+D40+D47+D54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85" sqref="E85"/>
    </sheetView>
  </sheetViews>
  <sheetFormatPr defaultColWidth="9.140625" defaultRowHeight="12.75"/>
  <cols>
    <col min="1" max="1" width="2.57421875" style="38" customWidth="1"/>
    <col min="2" max="2" width="17.00390625" style="115" customWidth="1"/>
    <col min="3" max="3" width="17.421875" style="115" customWidth="1"/>
    <col min="4" max="4" width="7.28125" style="115" customWidth="1"/>
    <col min="5" max="5" width="9.7109375" style="188" customWidth="1"/>
    <col min="6" max="6" width="9.7109375" style="116" customWidth="1"/>
    <col min="7" max="7" width="8.7109375" style="116" customWidth="1"/>
    <col min="8" max="8" width="8.7109375" style="59" customWidth="1"/>
    <col min="9" max="9" width="8.00390625" style="7" customWidth="1"/>
    <col min="10" max="10" width="11.8515625" style="8" hidden="1" customWidth="1"/>
    <col min="11" max="11" width="9.7109375" style="0" customWidth="1"/>
  </cols>
  <sheetData>
    <row r="1" spans="1:17" ht="15.75">
      <c r="A1" s="28"/>
      <c r="B1" s="173" t="s">
        <v>182</v>
      </c>
      <c r="C1" s="29"/>
      <c r="D1" s="29"/>
      <c r="E1" s="42"/>
      <c r="F1" s="54"/>
      <c r="G1" s="54"/>
      <c r="H1" s="204" t="s">
        <v>151</v>
      </c>
      <c r="I1" s="6"/>
      <c r="J1" s="4"/>
      <c r="K1" s="1"/>
      <c r="L1" s="2"/>
      <c r="M1" s="3"/>
      <c r="N1" s="3"/>
      <c r="O1" s="3"/>
      <c r="P1" s="3"/>
      <c r="Q1" s="3"/>
    </row>
    <row r="2" spans="1:17" ht="13.5">
      <c r="A2" s="28"/>
      <c r="B2" s="29"/>
      <c r="C2" s="29"/>
      <c r="D2" s="29"/>
      <c r="E2" s="42"/>
      <c r="F2" s="54"/>
      <c r="G2" s="54"/>
      <c r="H2" s="55"/>
      <c r="I2" s="6"/>
      <c r="J2" s="4"/>
      <c r="K2" s="1"/>
      <c r="L2" s="2"/>
      <c r="M2" s="3"/>
      <c r="N2" s="3"/>
      <c r="O2" s="3"/>
      <c r="P2" s="3"/>
      <c r="Q2" s="3"/>
    </row>
    <row r="3" spans="1:17" ht="13.5">
      <c r="A3" s="28"/>
      <c r="B3" s="196" t="s">
        <v>0</v>
      </c>
      <c r="C3" s="60">
        <f>KustH1!C3</f>
        <v>0</v>
      </c>
      <c r="D3" s="72"/>
      <c r="E3" s="184"/>
      <c r="F3" s="92" t="s">
        <v>70</v>
      </c>
      <c r="G3" s="76"/>
      <c r="H3" s="55"/>
      <c r="I3" s="13"/>
      <c r="J3" s="10"/>
      <c r="K3" s="1"/>
      <c r="L3" s="2"/>
      <c r="M3" s="3"/>
      <c r="N3" s="3"/>
      <c r="O3" s="3"/>
      <c r="P3" s="3"/>
      <c r="Q3" s="3"/>
    </row>
    <row r="4" spans="1:17" ht="13.5" customHeight="1">
      <c r="A4" s="28"/>
      <c r="B4" s="196" t="s">
        <v>1</v>
      </c>
      <c r="C4" s="60">
        <f>KustH1!C4</f>
        <v>0</v>
      </c>
      <c r="D4" s="60"/>
      <c r="E4" s="184"/>
      <c r="F4" s="91"/>
      <c r="G4" s="30"/>
      <c r="H4" s="55"/>
      <c r="I4" s="13"/>
      <c r="J4" s="10"/>
      <c r="K4" s="1"/>
      <c r="L4" s="2"/>
      <c r="M4" s="3"/>
      <c r="N4" s="3"/>
      <c r="O4" s="3"/>
      <c r="P4" s="3"/>
      <c r="Q4" s="3"/>
    </row>
    <row r="5" spans="1:17" ht="13.5" customHeight="1">
      <c r="A5" s="28"/>
      <c r="B5" s="196"/>
      <c r="C5" s="60"/>
      <c r="D5" s="60"/>
      <c r="E5" s="184"/>
      <c r="F5" s="91"/>
      <c r="G5" s="30"/>
      <c r="H5" s="55"/>
      <c r="I5" s="13"/>
      <c r="J5" s="10"/>
      <c r="K5" s="1"/>
      <c r="L5" s="2"/>
      <c r="M5" s="3"/>
      <c r="N5" s="3"/>
      <c r="O5" s="3"/>
      <c r="P5" s="3"/>
      <c r="Q5" s="3"/>
    </row>
    <row r="6" spans="1:17" ht="27" customHeight="1">
      <c r="A6" s="28"/>
      <c r="B6" s="30"/>
      <c r="C6" s="30"/>
      <c r="D6" s="30"/>
      <c r="E6" s="14" t="s">
        <v>71</v>
      </c>
      <c r="F6" s="14" t="s">
        <v>72</v>
      </c>
      <c r="G6" s="14" t="s">
        <v>73</v>
      </c>
      <c r="H6" s="14" t="s">
        <v>73</v>
      </c>
      <c r="I6" s="9"/>
      <c r="J6" s="5"/>
      <c r="K6" s="1"/>
      <c r="L6" s="2"/>
      <c r="M6" s="3"/>
      <c r="N6" s="3"/>
      <c r="O6" s="3"/>
      <c r="P6" s="3"/>
      <c r="Q6" s="3"/>
    </row>
    <row r="7" spans="1:17" ht="12.75" customHeight="1">
      <c r="A7" s="31"/>
      <c r="B7" s="32"/>
      <c r="C7" s="32"/>
      <c r="D7" s="32"/>
      <c r="E7" s="14" t="s">
        <v>74</v>
      </c>
      <c r="F7" s="14" t="s">
        <v>74</v>
      </c>
      <c r="G7" s="56" t="s">
        <v>68</v>
      </c>
      <c r="H7" s="14" t="s">
        <v>75</v>
      </c>
      <c r="I7" s="9"/>
      <c r="J7" s="183"/>
      <c r="K7" s="1"/>
      <c r="L7" s="2"/>
      <c r="M7" s="3"/>
      <c r="N7" s="3"/>
      <c r="O7" s="3"/>
      <c r="P7" s="3"/>
      <c r="Q7" s="3"/>
    </row>
    <row r="8" spans="1:17" ht="7.5" customHeight="1">
      <c r="A8" s="28"/>
      <c r="B8" s="30"/>
      <c r="C8" s="30"/>
      <c r="D8" s="30"/>
      <c r="E8" s="185"/>
      <c r="F8" s="57"/>
      <c r="G8" s="73"/>
      <c r="H8" s="74"/>
      <c r="I8" s="9"/>
      <c r="J8" s="5"/>
      <c r="K8" s="1"/>
      <c r="L8" s="2"/>
      <c r="M8" s="3"/>
      <c r="N8" s="3"/>
      <c r="O8" s="3"/>
      <c r="P8" s="3"/>
      <c r="Q8" s="3"/>
    </row>
    <row r="9" spans="1:8" ht="13.5">
      <c r="A9" s="33" t="str">
        <f>KustH1!A7</f>
        <v>01</v>
      </c>
      <c r="B9" s="93" t="s">
        <v>39</v>
      </c>
      <c r="C9" s="93"/>
      <c r="D9" s="93"/>
      <c r="E9" s="104"/>
      <c r="F9" s="95"/>
      <c r="G9" s="94"/>
      <c r="H9" s="68"/>
    </row>
    <row r="10" spans="1:8" ht="13.5">
      <c r="A10" s="33"/>
      <c r="B10" s="72" t="s">
        <v>2</v>
      </c>
      <c r="C10" s="82" t="s">
        <v>67</v>
      </c>
      <c r="D10" s="72"/>
      <c r="E10" s="104"/>
      <c r="F10" s="95">
        <f>KustH1!H8</f>
        <v>0</v>
      </c>
      <c r="G10" s="94"/>
      <c r="H10" s="68"/>
    </row>
    <row r="11" spans="1:8" ht="13.5">
      <c r="A11" s="33"/>
      <c r="B11" s="72" t="s">
        <v>3</v>
      </c>
      <c r="C11" s="82" t="s">
        <v>67</v>
      </c>
      <c r="D11" s="72"/>
      <c r="E11" s="104"/>
      <c r="F11" s="95">
        <f>KustH1!H9</f>
        <v>0</v>
      </c>
      <c r="G11" s="94"/>
      <c r="H11" s="68"/>
    </row>
    <row r="12" spans="1:8" ht="13.5">
      <c r="A12" s="33"/>
      <c r="B12" s="72" t="s">
        <v>4</v>
      </c>
      <c r="C12" s="82" t="s">
        <v>67</v>
      </c>
      <c r="D12" s="72"/>
      <c r="E12" s="104"/>
      <c r="F12" s="95">
        <f>KustH1!H10</f>
        <v>0</v>
      </c>
      <c r="G12" s="94"/>
      <c r="H12" s="68"/>
    </row>
    <row r="13" spans="1:8" ht="13.5">
      <c r="A13" s="33"/>
      <c r="B13" s="72" t="s">
        <v>31</v>
      </c>
      <c r="C13" s="82" t="s">
        <v>67</v>
      </c>
      <c r="D13" s="72"/>
      <c r="E13" s="104"/>
      <c r="F13" s="95">
        <f>KustH1!H11</f>
        <v>0</v>
      </c>
      <c r="G13" s="94"/>
      <c r="H13" s="68"/>
    </row>
    <row r="14" spans="1:8" ht="14.25" thickBot="1">
      <c r="A14" s="34"/>
      <c r="B14" s="96" t="s">
        <v>18</v>
      </c>
      <c r="C14" s="83" t="s">
        <v>67</v>
      </c>
      <c r="D14" s="96"/>
      <c r="E14" s="104"/>
      <c r="F14" s="98">
        <f>KustH1!H12</f>
        <v>0</v>
      </c>
      <c r="G14" s="97"/>
      <c r="H14" s="69"/>
    </row>
    <row r="15" spans="1:10" s="78" customFormat="1" ht="15.75" customHeight="1" thickBot="1">
      <c r="A15" s="34"/>
      <c r="B15" s="99" t="s">
        <v>76</v>
      </c>
      <c r="C15" s="96"/>
      <c r="D15" s="96"/>
      <c r="E15" s="100">
        <f>SUM(E10:E14)</f>
        <v>0</v>
      </c>
      <c r="F15" s="101">
        <f>KustH1!K13</f>
        <v>0</v>
      </c>
      <c r="G15" s="100">
        <f>E15-F15</f>
        <v>0</v>
      </c>
      <c r="H15" s="70">
        <f>IF(F15=0,0,G15/F15)</f>
        <v>0</v>
      </c>
      <c r="I15" s="117"/>
      <c r="J15" s="117">
        <f>SUM(F10:F14)</f>
        <v>0</v>
      </c>
    </row>
    <row r="16" spans="1:8" ht="13.5">
      <c r="A16" s="35"/>
      <c r="B16" s="93"/>
      <c r="C16" s="72"/>
      <c r="D16" s="72"/>
      <c r="E16" s="186"/>
      <c r="F16" s="95"/>
      <c r="G16" s="95"/>
      <c r="H16" s="58"/>
    </row>
    <row r="17" spans="1:8" ht="13.5">
      <c r="A17" s="28" t="str">
        <f>KustH1!A15</f>
        <v>02</v>
      </c>
      <c r="B17" s="102" t="s">
        <v>171</v>
      </c>
      <c r="C17" s="102"/>
      <c r="D17" s="102"/>
      <c r="E17" s="187"/>
      <c r="F17" s="103"/>
      <c r="G17" s="103"/>
      <c r="H17" s="75"/>
    </row>
    <row r="18" spans="1:8" ht="13.5">
      <c r="A18" s="28"/>
      <c r="B18" s="72" t="s">
        <v>79</v>
      </c>
      <c r="C18" s="105"/>
      <c r="D18" s="105"/>
      <c r="E18" s="104"/>
      <c r="F18" s="95">
        <f>KustH1!I18</f>
        <v>0</v>
      </c>
      <c r="G18" s="94"/>
      <c r="H18" s="68"/>
    </row>
    <row r="19" spans="1:8" ht="13.5">
      <c r="A19" s="28"/>
      <c r="B19" s="105" t="s">
        <v>5</v>
      </c>
      <c r="C19" s="105"/>
      <c r="D19" s="105"/>
      <c r="E19" s="104"/>
      <c r="F19" s="95">
        <f>KustH1!I21</f>
        <v>0</v>
      </c>
      <c r="G19" s="94"/>
      <c r="H19" s="68"/>
    </row>
    <row r="20" spans="1:8" ht="13.5">
      <c r="A20" s="28"/>
      <c r="B20" s="105" t="s">
        <v>6</v>
      </c>
      <c r="C20" s="105"/>
      <c r="D20" s="105"/>
      <c r="E20" s="104"/>
      <c r="F20" s="95">
        <f>KustH1!I24</f>
        <v>0</v>
      </c>
      <c r="G20" s="94"/>
      <c r="H20" s="68"/>
    </row>
    <row r="21" spans="1:8" ht="13.5">
      <c r="A21" s="28"/>
      <c r="B21" s="105" t="s">
        <v>7</v>
      </c>
      <c r="C21" s="105"/>
      <c r="D21" s="105"/>
      <c r="E21" s="104"/>
      <c r="F21" s="95">
        <f>KustH1!I27</f>
        <v>0</v>
      </c>
      <c r="G21" s="94"/>
      <c r="H21" s="68"/>
    </row>
    <row r="22" spans="1:8" ht="13.5">
      <c r="A22" s="28"/>
      <c r="B22" s="105" t="s">
        <v>45</v>
      </c>
      <c r="C22" s="105"/>
      <c r="D22" s="105"/>
      <c r="E22" s="104"/>
      <c r="F22" s="95">
        <f>KustH1!I30</f>
        <v>0</v>
      </c>
      <c r="G22" s="94"/>
      <c r="H22" s="68"/>
    </row>
    <row r="23" spans="1:8" ht="13.5">
      <c r="A23" s="28"/>
      <c r="B23" s="105" t="s">
        <v>9</v>
      </c>
      <c r="C23" s="105"/>
      <c r="D23" s="105"/>
      <c r="E23" s="104"/>
      <c r="F23" s="95">
        <f>KustH1!I33</f>
        <v>0</v>
      </c>
      <c r="G23" s="94"/>
      <c r="H23" s="68"/>
    </row>
    <row r="24" spans="1:8" ht="13.5">
      <c r="A24" s="28"/>
      <c r="B24" s="105" t="s">
        <v>10</v>
      </c>
      <c r="C24" s="105"/>
      <c r="D24" s="105"/>
      <c r="E24" s="104"/>
      <c r="F24" s="95">
        <f>KustH1!I36</f>
        <v>0</v>
      </c>
      <c r="G24" s="94"/>
      <c r="H24" s="68"/>
    </row>
    <row r="25" spans="1:8" ht="13.5">
      <c r="A25" s="28"/>
      <c r="B25" s="105" t="s">
        <v>11</v>
      </c>
      <c r="C25" s="105"/>
      <c r="D25" s="105"/>
      <c r="E25" s="104"/>
      <c r="F25" s="95">
        <f>KustH1!I39</f>
        <v>0</v>
      </c>
      <c r="G25" s="94"/>
      <c r="H25" s="68"/>
    </row>
    <row r="26" spans="1:8" ht="13.5">
      <c r="A26" s="28"/>
      <c r="B26" s="105" t="s">
        <v>15</v>
      </c>
      <c r="C26" s="105"/>
      <c r="D26" s="105"/>
      <c r="E26" s="104"/>
      <c r="F26" s="95">
        <f>KustH1!I42</f>
        <v>0</v>
      </c>
      <c r="G26" s="94"/>
      <c r="H26" s="68"/>
    </row>
    <row r="27" spans="1:8" ht="13.5">
      <c r="A27" s="28"/>
      <c r="B27" s="105" t="s">
        <v>14</v>
      </c>
      <c r="C27" s="105"/>
      <c r="D27" s="105"/>
      <c r="E27" s="104"/>
      <c r="F27" s="95">
        <f>KustH1!I45</f>
        <v>0</v>
      </c>
      <c r="G27" s="94"/>
      <c r="H27" s="68"/>
    </row>
    <row r="28" spans="1:8" ht="13.5">
      <c r="A28" s="28"/>
      <c r="B28" s="105" t="s">
        <v>8</v>
      </c>
      <c r="C28" s="105"/>
      <c r="D28" s="105"/>
      <c r="E28" s="104"/>
      <c r="F28" s="95">
        <f>KustH1!I48</f>
        <v>0</v>
      </c>
      <c r="G28" s="94"/>
      <c r="H28" s="68"/>
    </row>
    <row r="29" spans="1:8" ht="13.5">
      <c r="A29" s="28"/>
      <c r="B29" s="105" t="s">
        <v>44</v>
      </c>
      <c r="C29" s="105"/>
      <c r="D29" s="105"/>
      <c r="E29" s="104"/>
      <c r="F29" s="95">
        <f>KustH1!I51</f>
        <v>0</v>
      </c>
      <c r="G29" s="94"/>
      <c r="H29" s="68"/>
    </row>
    <row r="30" spans="1:8" ht="13.5">
      <c r="A30" s="28"/>
      <c r="B30" s="105" t="s">
        <v>69</v>
      </c>
      <c r="C30" s="105"/>
      <c r="D30" s="105"/>
      <c r="E30" s="104"/>
      <c r="F30" s="95">
        <f>KustH1!I54</f>
        <v>0</v>
      </c>
      <c r="G30" s="94"/>
      <c r="H30" s="68"/>
    </row>
    <row r="31" spans="1:8" ht="13.5">
      <c r="A31" s="28"/>
      <c r="B31" s="105" t="s">
        <v>18</v>
      </c>
      <c r="C31" s="105"/>
      <c r="D31" s="105"/>
      <c r="E31" s="104"/>
      <c r="F31" s="106">
        <f>KustH1!I57</f>
        <v>0</v>
      </c>
      <c r="G31" s="94"/>
      <c r="H31" s="68"/>
    </row>
    <row r="32" spans="1:8" ht="13.5">
      <c r="A32" s="28"/>
      <c r="B32" s="85" t="s">
        <v>146</v>
      </c>
      <c r="C32" s="105"/>
      <c r="D32" s="105"/>
      <c r="E32" s="104"/>
      <c r="F32" s="95">
        <f>KustH1!I61</f>
        <v>0</v>
      </c>
      <c r="G32" s="94"/>
      <c r="H32" s="68"/>
    </row>
    <row r="33" spans="1:8" ht="13.5">
      <c r="A33" s="28"/>
      <c r="B33" s="85" t="s">
        <v>142</v>
      </c>
      <c r="C33" s="105"/>
      <c r="D33" s="105"/>
      <c r="E33" s="104"/>
      <c r="F33" s="95">
        <f>KustH1!I64</f>
        <v>0</v>
      </c>
      <c r="G33" s="94"/>
      <c r="H33" s="68"/>
    </row>
    <row r="34" spans="1:8" ht="13.5">
      <c r="A34" s="28"/>
      <c r="B34" s="85" t="s">
        <v>147</v>
      </c>
      <c r="C34" s="105"/>
      <c r="D34" s="105"/>
      <c r="E34" s="104"/>
      <c r="F34" s="95">
        <f>KustH1!I67</f>
        <v>0</v>
      </c>
      <c r="G34" s="94"/>
      <c r="H34" s="68"/>
    </row>
    <row r="35" spans="1:8" ht="13.5">
      <c r="A35" s="28"/>
      <c r="B35" s="85" t="s">
        <v>143</v>
      </c>
      <c r="C35" s="105"/>
      <c r="D35" s="105"/>
      <c r="E35" s="104"/>
      <c r="F35" s="95">
        <f>KustH1!I70</f>
        <v>0</v>
      </c>
      <c r="G35" s="94"/>
      <c r="H35" s="68"/>
    </row>
    <row r="36" spans="1:8" ht="13.5">
      <c r="A36" s="28"/>
      <c r="B36" s="85" t="s">
        <v>144</v>
      </c>
      <c r="C36" s="105"/>
      <c r="D36" s="105"/>
      <c r="E36" s="104"/>
      <c r="F36" s="95">
        <f>KustH1!I73</f>
        <v>0</v>
      </c>
      <c r="G36" s="94"/>
      <c r="H36" s="68"/>
    </row>
    <row r="37" spans="1:8" ht="13.5">
      <c r="A37" s="28"/>
      <c r="B37" s="85" t="s">
        <v>145</v>
      </c>
      <c r="C37" s="105"/>
      <c r="D37" s="105"/>
      <c r="E37" s="104"/>
      <c r="F37" s="95">
        <f>KustH1!I76</f>
        <v>0</v>
      </c>
      <c r="G37" s="94"/>
      <c r="H37" s="68"/>
    </row>
    <row r="38" spans="1:8" ht="13.5">
      <c r="A38" s="28"/>
      <c r="B38" s="105" t="s">
        <v>54</v>
      </c>
      <c r="C38" s="105"/>
      <c r="D38" s="105"/>
      <c r="E38" s="104"/>
      <c r="F38" s="95">
        <f>KustH1!I80</f>
        <v>0</v>
      </c>
      <c r="G38" s="94"/>
      <c r="H38" s="68"/>
    </row>
    <row r="39" spans="1:8" ht="13.5">
      <c r="A39" s="28"/>
      <c r="B39" s="105" t="s">
        <v>55</v>
      </c>
      <c r="C39" s="105"/>
      <c r="D39" s="105"/>
      <c r="E39" s="104"/>
      <c r="F39" s="95">
        <f>KustH1!I83</f>
        <v>0</v>
      </c>
      <c r="G39" s="94"/>
      <c r="H39" s="68"/>
    </row>
    <row r="40" spans="1:8" ht="13.5">
      <c r="A40" s="28"/>
      <c r="B40" s="105" t="s">
        <v>56</v>
      </c>
      <c r="C40" s="105"/>
      <c r="D40" s="105"/>
      <c r="E40" s="104"/>
      <c r="F40" s="95">
        <f>KustH1!I86</f>
        <v>0</v>
      </c>
      <c r="G40" s="94"/>
      <c r="H40" s="68"/>
    </row>
    <row r="41" spans="1:8" ht="13.5">
      <c r="A41" s="28"/>
      <c r="B41" s="105" t="s">
        <v>57</v>
      </c>
      <c r="C41" s="105"/>
      <c r="D41" s="105"/>
      <c r="E41" s="104"/>
      <c r="F41" s="95">
        <f>KustH1!I89</f>
        <v>0</v>
      </c>
      <c r="G41" s="94"/>
      <c r="H41" s="68"/>
    </row>
    <row r="42" spans="1:11" ht="13.5">
      <c r="A42" s="28"/>
      <c r="B42" s="105" t="s">
        <v>58</v>
      </c>
      <c r="C42" s="105"/>
      <c r="D42" s="105"/>
      <c r="E42" s="104"/>
      <c r="F42" s="95">
        <f>KustH1!I92</f>
        <v>0</v>
      </c>
      <c r="G42" s="94"/>
      <c r="H42" s="68"/>
      <c r="K42" s="286"/>
    </row>
    <row r="43" spans="1:8" ht="14.25" thickBot="1">
      <c r="A43" s="36"/>
      <c r="B43" s="107" t="s">
        <v>77</v>
      </c>
      <c r="C43" s="107"/>
      <c r="D43" s="107"/>
      <c r="E43" s="104"/>
      <c r="F43" s="98"/>
      <c r="G43" s="97"/>
      <c r="H43" s="69"/>
    </row>
    <row r="44" spans="1:10" ht="15.75" customHeight="1" thickBot="1">
      <c r="A44" s="36"/>
      <c r="B44" s="108" t="s">
        <v>172</v>
      </c>
      <c r="C44" s="107"/>
      <c r="D44" s="107"/>
      <c r="E44" s="100">
        <f>SUM(E18:E43)</f>
        <v>0</v>
      </c>
      <c r="F44" s="101">
        <f>KustH1!K93</f>
        <v>0</v>
      </c>
      <c r="G44" s="100">
        <f>E44-F44</f>
        <v>0</v>
      </c>
      <c r="H44" s="70">
        <f>IF(F44=0,0,G44/F44)</f>
        <v>0</v>
      </c>
      <c r="J44" s="7">
        <f>SUM(F18:F42)</f>
        <v>0</v>
      </c>
    </row>
    <row r="45" spans="1:8" ht="13.5">
      <c r="A45" s="28"/>
      <c r="B45" s="102"/>
      <c r="C45" s="105"/>
      <c r="D45" s="105"/>
      <c r="E45" s="186"/>
      <c r="F45" s="95"/>
      <c r="G45" s="95"/>
      <c r="H45" s="58"/>
    </row>
    <row r="46" spans="1:8" ht="13.5">
      <c r="A46" s="28" t="str">
        <f>KustH1!A95</f>
        <v>03</v>
      </c>
      <c r="B46" s="102" t="s">
        <v>35</v>
      </c>
      <c r="C46" s="72"/>
      <c r="D46" s="72"/>
      <c r="E46" s="187"/>
      <c r="F46" s="103"/>
      <c r="G46" s="103"/>
      <c r="H46" s="75"/>
    </row>
    <row r="47" spans="1:8" ht="13.5">
      <c r="A47" s="28"/>
      <c r="B47" s="72" t="s">
        <v>19</v>
      </c>
      <c r="C47" s="72"/>
      <c r="D47" s="72"/>
      <c r="E47" s="104"/>
      <c r="F47" s="95">
        <f>KustH1!H96</f>
        <v>0</v>
      </c>
      <c r="G47" s="94"/>
      <c r="H47" s="68"/>
    </row>
    <row r="48" spans="1:8" ht="13.5">
      <c r="A48" s="28"/>
      <c r="B48" s="72" t="s">
        <v>16</v>
      </c>
      <c r="C48" s="72"/>
      <c r="D48" s="72"/>
      <c r="E48" s="104"/>
      <c r="F48" s="95">
        <f>KustH1!H97</f>
        <v>0</v>
      </c>
      <c r="G48" s="94"/>
      <c r="H48" s="68"/>
    </row>
    <row r="49" spans="1:8" ht="13.5">
      <c r="A49" s="28"/>
      <c r="B49" s="72" t="s">
        <v>46</v>
      </c>
      <c r="C49" s="72"/>
      <c r="D49" s="72"/>
      <c r="E49" s="104"/>
      <c r="F49" s="95">
        <f>KustH1!H98</f>
        <v>0</v>
      </c>
      <c r="G49" s="94"/>
      <c r="H49" s="68"/>
    </row>
    <row r="50" spans="1:8" ht="13.5">
      <c r="A50" s="28"/>
      <c r="B50" s="72" t="s">
        <v>41</v>
      </c>
      <c r="C50" s="72"/>
      <c r="D50" s="72"/>
      <c r="E50" s="104"/>
      <c r="F50" s="95">
        <f>KustH1!H99</f>
        <v>0</v>
      </c>
      <c r="G50" s="94"/>
      <c r="H50" s="68"/>
    </row>
    <row r="51" spans="1:8" ht="13.5">
      <c r="A51" s="28"/>
      <c r="B51" s="72" t="s">
        <v>22</v>
      </c>
      <c r="C51" s="93"/>
      <c r="D51" s="93"/>
      <c r="E51" s="104"/>
      <c r="F51" s="95">
        <f>KustH1!H100</f>
        <v>0</v>
      </c>
      <c r="G51" s="94"/>
      <c r="H51" s="68"/>
    </row>
    <row r="52" spans="1:8" ht="13.5">
      <c r="A52" s="28"/>
      <c r="B52" s="72" t="s">
        <v>17</v>
      </c>
      <c r="C52" s="72"/>
      <c r="D52" s="72"/>
      <c r="E52" s="104"/>
      <c r="F52" s="95">
        <f>KustH1!H101</f>
        <v>0</v>
      </c>
      <c r="G52" s="94"/>
      <c r="H52" s="68"/>
    </row>
    <row r="53" spans="1:8" ht="13.5">
      <c r="A53" s="28"/>
      <c r="B53" s="72" t="s">
        <v>20</v>
      </c>
      <c r="C53" s="72"/>
      <c r="D53" s="72"/>
      <c r="E53" s="104"/>
      <c r="F53" s="95">
        <f>KustH1!H102</f>
        <v>0</v>
      </c>
      <c r="G53" s="94"/>
      <c r="H53" s="68"/>
    </row>
    <row r="54" spans="1:8" ht="14.25" thickBot="1">
      <c r="A54" s="34"/>
      <c r="B54" s="107" t="s">
        <v>18</v>
      </c>
      <c r="C54" s="96"/>
      <c r="D54" s="96"/>
      <c r="E54" s="104"/>
      <c r="F54" s="98">
        <f>KustH1!H103</f>
        <v>0</v>
      </c>
      <c r="G54" s="97"/>
      <c r="H54" s="69"/>
    </row>
    <row r="55" spans="1:10" ht="15.75" customHeight="1" thickBot="1">
      <c r="A55" s="109"/>
      <c r="B55" s="108" t="s">
        <v>34</v>
      </c>
      <c r="C55" s="109"/>
      <c r="D55" s="109"/>
      <c r="E55" s="100">
        <f>SUM(E47:E54)</f>
        <v>0</v>
      </c>
      <c r="F55" s="101">
        <f>KustH1!K104</f>
        <v>0</v>
      </c>
      <c r="G55" s="100">
        <f>E55-F55</f>
        <v>0</v>
      </c>
      <c r="H55" s="70">
        <f>IF(F55=0,0,G55/F55)</f>
        <v>0</v>
      </c>
      <c r="J55" s="7">
        <f>SUM(F47:F54)</f>
        <v>0</v>
      </c>
    </row>
    <row r="56" spans="1:8" ht="13.5">
      <c r="A56" s="110"/>
      <c r="B56" s="102"/>
      <c r="C56" s="110"/>
      <c r="D56" s="110"/>
      <c r="E56" s="186"/>
      <c r="F56" s="95"/>
      <c r="G56" s="95"/>
      <c r="H56" s="58"/>
    </row>
    <row r="57" spans="1:8" ht="13.5">
      <c r="A57" s="28" t="str">
        <f>KustH1!A106</f>
        <v>04</v>
      </c>
      <c r="B57" s="93" t="s">
        <v>173</v>
      </c>
      <c r="C57" s="93"/>
      <c r="D57" s="93"/>
      <c r="E57" s="187"/>
      <c r="F57" s="103"/>
      <c r="G57" s="103"/>
      <c r="H57" s="75"/>
    </row>
    <row r="58" spans="1:8" ht="13.5">
      <c r="A58" s="28"/>
      <c r="B58" s="72" t="s">
        <v>12</v>
      </c>
      <c r="C58" s="82" t="s">
        <v>137</v>
      </c>
      <c r="D58" s="72"/>
      <c r="E58" s="104"/>
      <c r="F58" s="95">
        <f>KustH1!H107</f>
        <v>0</v>
      </c>
      <c r="G58" s="94"/>
      <c r="H58" s="68"/>
    </row>
    <row r="59" spans="1:8" ht="13.5">
      <c r="A59" s="28"/>
      <c r="B59" s="72"/>
      <c r="C59" s="72" t="s">
        <v>38</v>
      </c>
      <c r="D59" s="72"/>
      <c r="E59" s="104"/>
      <c r="F59" s="95">
        <f>KustH1!H108</f>
        <v>0</v>
      </c>
      <c r="G59" s="94"/>
      <c r="H59" s="68"/>
    </row>
    <row r="60" spans="1:8" ht="13.5">
      <c r="A60" s="28"/>
      <c r="B60" s="72" t="s">
        <v>37</v>
      </c>
      <c r="C60" s="82" t="s">
        <v>137</v>
      </c>
      <c r="D60" s="72"/>
      <c r="E60" s="104"/>
      <c r="F60" s="95">
        <f>KustH1!H109</f>
        <v>0</v>
      </c>
      <c r="G60" s="94"/>
      <c r="H60" s="68"/>
    </row>
    <row r="61" spans="1:8" ht="13.5">
      <c r="A61" s="28"/>
      <c r="B61" s="72"/>
      <c r="C61" s="72" t="s">
        <v>38</v>
      </c>
      <c r="D61" s="72"/>
      <c r="E61" s="104"/>
      <c r="F61" s="95">
        <f>KustH1!H110</f>
        <v>0</v>
      </c>
      <c r="G61" s="94"/>
      <c r="H61" s="68"/>
    </row>
    <row r="62" spans="1:8" ht="13.5">
      <c r="A62" s="28"/>
      <c r="B62" s="72"/>
      <c r="C62" s="72" t="s">
        <v>40</v>
      </c>
      <c r="D62" s="72"/>
      <c r="E62" s="104"/>
      <c r="F62" s="95">
        <f>KustH1!H111</f>
        <v>0</v>
      </c>
      <c r="G62" s="94"/>
      <c r="H62" s="68"/>
    </row>
    <row r="63" spans="1:8" ht="13.5">
      <c r="A63" s="28"/>
      <c r="B63" s="72" t="s">
        <v>36</v>
      </c>
      <c r="C63" s="72" t="s">
        <v>49</v>
      </c>
      <c r="D63" s="72"/>
      <c r="E63" s="104"/>
      <c r="F63" s="95">
        <f>KustH1!H112</f>
        <v>0</v>
      </c>
      <c r="G63" s="94"/>
      <c r="H63" s="68"/>
    </row>
    <row r="64" spans="1:8" ht="13.5">
      <c r="A64" s="28"/>
      <c r="B64" s="72"/>
      <c r="C64" s="72" t="s">
        <v>50</v>
      </c>
      <c r="D64" s="72"/>
      <c r="E64" s="104"/>
      <c r="F64" s="95">
        <f>KustH1!H113</f>
        <v>0</v>
      </c>
      <c r="G64" s="94"/>
      <c r="H64" s="68"/>
    </row>
    <row r="65" spans="1:8" ht="13.5">
      <c r="A65" s="28"/>
      <c r="B65" s="72"/>
      <c r="C65" s="72" t="s">
        <v>51</v>
      </c>
      <c r="D65" s="72"/>
      <c r="E65" s="104"/>
      <c r="F65" s="95">
        <f>KustH1!H114</f>
        <v>0</v>
      </c>
      <c r="G65" s="94"/>
      <c r="H65" s="68"/>
    </row>
    <row r="66" spans="1:8" ht="13.5">
      <c r="A66" s="28"/>
      <c r="B66" s="72"/>
      <c r="C66" s="72" t="s">
        <v>52</v>
      </c>
      <c r="D66" s="72"/>
      <c r="E66" s="104"/>
      <c r="F66" s="95">
        <f>KustH1!H115</f>
        <v>0</v>
      </c>
      <c r="G66" s="94"/>
      <c r="H66" s="68"/>
    </row>
    <row r="67" spans="1:8" ht="13.5">
      <c r="A67" s="28"/>
      <c r="B67" s="72"/>
      <c r="C67" s="82" t="s">
        <v>138</v>
      </c>
      <c r="D67" s="72"/>
      <c r="E67" s="104"/>
      <c r="F67" s="95">
        <f>KustH1!H116</f>
        <v>0</v>
      </c>
      <c r="G67" s="94"/>
      <c r="H67" s="68"/>
    </row>
    <row r="68" spans="1:8" ht="13.5">
      <c r="A68" s="28"/>
      <c r="B68" s="72"/>
      <c r="C68" s="72" t="s">
        <v>53</v>
      </c>
      <c r="D68" s="72"/>
      <c r="E68" s="104"/>
      <c r="F68" s="95">
        <f>KustH1!H117</f>
        <v>0</v>
      </c>
      <c r="G68" s="94"/>
      <c r="H68" s="68"/>
    </row>
    <row r="69" spans="1:8" ht="13.5">
      <c r="A69" s="33"/>
      <c r="B69" s="72" t="s">
        <v>21</v>
      </c>
      <c r="C69" s="72"/>
      <c r="D69" s="72"/>
      <c r="E69" s="104"/>
      <c r="F69" s="95">
        <f>KustH1!H118</f>
        <v>0</v>
      </c>
      <c r="G69" s="94"/>
      <c r="H69" s="68"/>
    </row>
    <row r="70" spans="1:8" ht="13.5">
      <c r="A70" s="28"/>
      <c r="B70" s="105" t="s">
        <v>13</v>
      </c>
      <c r="C70" s="105"/>
      <c r="D70" s="105"/>
      <c r="E70" s="104"/>
      <c r="F70" s="95">
        <f>KustH1!H119</f>
        <v>0</v>
      </c>
      <c r="G70" s="94"/>
      <c r="H70" s="68"/>
    </row>
    <row r="71" spans="1:8" ht="13.5">
      <c r="A71" s="28"/>
      <c r="B71" s="105" t="s">
        <v>62</v>
      </c>
      <c r="C71" s="105"/>
      <c r="D71" s="105"/>
      <c r="E71" s="104"/>
      <c r="F71" s="95">
        <f>KustH1!H120</f>
        <v>0</v>
      </c>
      <c r="G71" s="94"/>
      <c r="H71" s="68"/>
    </row>
    <row r="72" spans="1:8" ht="13.5">
      <c r="A72" s="28"/>
      <c r="B72" s="85" t="s">
        <v>110</v>
      </c>
      <c r="C72" s="105"/>
      <c r="D72" s="105"/>
      <c r="E72" s="104"/>
      <c r="F72" s="95">
        <f>KustH1!H122</f>
        <v>0</v>
      </c>
      <c r="G72" s="94"/>
      <c r="H72" s="68"/>
    </row>
    <row r="73" spans="1:8" ht="13.5">
      <c r="A73" s="28"/>
      <c r="B73" s="85" t="s">
        <v>111</v>
      </c>
      <c r="C73" s="105"/>
      <c r="D73" s="105"/>
      <c r="E73" s="104"/>
      <c r="F73" s="95">
        <f>KustH1!H123</f>
        <v>0</v>
      </c>
      <c r="G73" s="94"/>
      <c r="H73" s="68"/>
    </row>
    <row r="74" spans="1:8" ht="13.5">
      <c r="A74" s="28"/>
      <c r="B74" s="105" t="s">
        <v>66</v>
      </c>
      <c r="C74" s="105"/>
      <c r="D74" s="105"/>
      <c r="E74" s="104"/>
      <c r="F74" s="95">
        <f>KustH1!H121</f>
        <v>0</v>
      </c>
      <c r="G74" s="94"/>
      <c r="H74" s="68"/>
    </row>
    <row r="75" spans="1:8" ht="13.5">
      <c r="A75" s="28"/>
      <c r="B75" s="105" t="s">
        <v>47</v>
      </c>
      <c r="C75" s="105" t="s">
        <v>59</v>
      </c>
      <c r="D75" s="105"/>
      <c r="E75" s="104"/>
      <c r="F75" s="95">
        <f>KustH1!H124</f>
        <v>0</v>
      </c>
      <c r="G75" s="94"/>
      <c r="H75" s="68"/>
    </row>
    <row r="76" spans="1:8" ht="13.5">
      <c r="A76" s="28"/>
      <c r="B76" s="105"/>
      <c r="C76" s="105" t="s">
        <v>60</v>
      </c>
      <c r="D76" s="105"/>
      <c r="E76" s="104"/>
      <c r="F76" s="95">
        <f>KustH1!H125</f>
        <v>0</v>
      </c>
      <c r="G76" s="94"/>
      <c r="H76" s="68"/>
    </row>
    <row r="77" spans="1:8" ht="13.5">
      <c r="A77" s="28"/>
      <c r="B77" s="105"/>
      <c r="C77" s="105" t="s">
        <v>61</v>
      </c>
      <c r="D77" s="105"/>
      <c r="E77" s="104"/>
      <c r="F77" s="95">
        <f>KustH1!H126</f>
        <v>0</v>
      </c>
      <c r="G77" s="94"/>
      <c r="H77" s="68"/>
    </row>
    <row r="78" spans="1:8" ht="13.5">
      <c r="A78" s="28"/>
      <c r="B78" s="105"/>
      <c r="C78" s="105" t="s">
        <v>63</v>
      </c>
      <c r="D78" s="105"/>
      <c r="E78" s="104"/>
      <c r="F78" s="95">
        <f>KustH1!H127</f>
        <v>0</v>
      </c>
      <c r="G78" s="94"/>
      <c r="H78" s="68"/>
    </row>
    <row r="79" spans="1:8" ht="13.5">
      <c r="A79" s="28"/>
      <c r="B79" s="105"/>
      <c r="C79" s="105" t="s">
        <v>82</v>
      </c>
      <c r="D79" s="105"/>
      <c r="E79" s="104"/>
      <c r="F79" s="95">
        <f>KustH1!H128</f>
        <v>0</v>
      </c>
      <c r="G79" s="94"/>
      <c r="H79" s="68"/>
    </row>
    <row r="80" spans="1:8" ht="13.5">
      <c r="A80" s="28"/>
      <c r="B80" s="105"/>
      <c r="C80" s="105" t="s">
        <v>64</v>
      </c>
      <c r="D80" s="105"/>
      <c r="E80" s="104"/>
      <c r="F80" s="95">
        <f>KustH1!H129</f>
        <v>0</v>
      </c>
      <c r="G80" s="94"/>
      <c r="H80" s="68"/>
    </row>
    <row r="81" spans="1:8" ht="13.5">
      <c r="A81" s="28"/>
      <c r="B81" s="105"/>
      <c r="C81" s="85" t="s">
        <v>80</v>
      </c>
      <c r="D81" s="105"/>
      <c r="E81" s="104"/>
      <c r="F81" s="95">
        <f>KustH1!H130</f>
        <v>0</v>
      </c>
      <c r="G81" s="94"/>
      <c r="H81" s="68"/>
    </row>
    <row r="82" spans="1:8" ht="13.5">
      <c r="A82" s="28"/>
      <c r="B82" s="105"/>
      <c r="C82" s="85" t="s">
        <v>81</v>
      </c>
      <c r="D82" s="105"/>
      <c r="E82" s="104"/>
      <c r="F82" s="95">
        <f>KustH1!H131</f>
        <v>0</v>
      </c>
      <c r="G82" s="94"/>
      <c r="H82" s="68"/>
    </row>
    <row r="83" spans="1:8" ht="13.5">
      <c r="A83" s="28"/>
      <c r="B83" s="105"/>
      <c r="C83" s="105" t="s">
        <v>65</v>
      </c>
      <c r="D83" s="105"/>
      <c r="E83" s="104"/>
      <c r="F83" s="95">
        <f>KustH1!H132</f>
        <v>0</v>
      </c>
      <c r="G83" s="94"/>
      <c r="H83" s="68"/>
    </row>
    <row r="84" spans="1:8" ht="14.25" thickBot="1">
      <c r="A84" s="34"/>
      <c r="B84" s="96" t="s">
        <v>18</v>
      </c>
      <c r="C84" s="96"/>
      <c r="D84" s="96"/>
      <c r="E84" s="104"/>
      <c r="F84" s="98">
        <f>KustH1!H133</f>
        <v>0</v>
      </c>
      <c r="G84" s="97"/>
      <c r="H84" s="69"/>
    </row>
    <row r="85" spans="1:10" ht="15.75" customHeight="1" thickBot="1">
      <c r="A85" s="34"/>
      <c r="B85" s="99" t="s">
        <v>174</v>
      </c>
      <c r="C85" s="96"/>
      <c r="D85" s="96"/>
      <c r="E85" s="100">
        <f>SUM(E58:E84)</f>
        <v>0</v>
      </c>
      <c r="F85" s="101">
        <f>KustH1!K134</f>
        <v>0</v>
      </c>
      <c r="G85" s="100">
        <f>E85-F85</f>
        <v>0</v>
      </c>
      <c r="H85" s="70">
        <f>IF(F85=0,0,G85/F85)</f>
        <v>0</v>
      </c>
      <c r="J85" s="7">
        <f>SUM(F58:F84)</f>
        <v>0</v>
      </c>
    </row>
    <row r="86" spans="1:10" ht="15.75" customHeight="1" thickBot="1">
      <c r="A86" s="111"/>
      <c r="B86" s="112" t="s">
        <v>175</v>
      </c>
      <c r="C86" s="112"/>
      <c r="D86" s="112"/>
      <c r="E86" s="113">
        <f>E85+E55+E44+E15</f>
        <v>0</v>
      </c>
      <c r="F86" s="114">
        <f>KustH1!K135</f>
        <v>0</v>
      </c>
      <c r="G86" s="113">
        <f>E86-F86</f>
        <v>0</v>
      </c>
      <c r="H86" s="71">
        <f>IF(F86=0,0,G86/F86)</f>
        <v>0</v>
      </c>
      <c r="J86" s="7">
        <f>SUM(J9:J85)</f>
        <v>0</v>
      </c>
    </row>
    <row r="87" spans="1:8" ht="13.5">
      <c r="A87" s="37"/>
      <c r="B87" s="102"/>
      <c r="C87" s="102"/>
      <c r="D87" s="102"/>
      <c r="E87" s="186"/>
      <c r="F87" s="95"/>
      <c r="G87" s="95"/>
      <c r="H87" s="58"/>
    </row>
  </sheetData>
  <sheetProtection sheet="1"/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&amp;R&amp;"Arial Narrow,Lihavoitu"&amp;9&amp;P/&amp;N&amp;"Arial,Normaali"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H2" sqref="H2"/>
      <selection pane="bottomLeft" activeCell="E19" sqref="E19"/>
    </sheetView>
  </sheetViews>
  <sheetFormatPr defaultColWidth="9.140625" defaultRowHeight="12.75"/>
  <cols>
    <col min="1" max="1" width="2.57421875" style="38" customWidth="1"/>
    <col min="2" max="2" width="17.00390625" style="115" customWidth="1"/>
    <col min="3" max="3" width="17.421875" style="115" customWidth="1"/>
    <col min="4" max="4" width="7.28125" style="115" customWidth="1"/>
    <col min="5" max="5" width="9.7109375" style="188" customWidth="1"/>
    <col min="6" max="6" width="9.7109375" style="116" customWidth="1"/>
    <col min="7" max="7" width="8.7109375" style="116" customWidth="1"/>
    <col min="8" max="8" width="8.7109375" style="59" customWidth="1"/>
    <col min="9" max="9" width="8.00390625" style="7" customWidth="1"/>
    <col min="10" max="10" width="11.8515625" style="8" hidden="1" customWidth="1"/>
    <col min="11" max="11" width="9.7109375" style="0" customWidth="1"/>
  </cols>
  <sheetData>
    <row r="1" spans="1:17" ht="15.75">
      <c r="A1" s="28"/>
      <c r="B1" s="173" t="s">
        <v>182</v>
      </c>
      <c r="C1" s="29"/>
      <c r="D1" s="29"/>
      <c r="E1" s="42"/>
      <c r="F1" s="54"/>
      <c r="G1" s="54"/>
      <c r="H1" s="204" t="s">
        <v>152</v>
      </c>
      <c r="I1" s="6"/>
      <c r="J1" s="4"/>
      <c r="K1" s="1"/>
      <c r="L1" s="2"/>
      <c r="M1" s="3"/>
      <c r="N1" s="3"/>
      <c r="O1" s="3"/>
      <c r="P1" s="3"/>
      <c r="Q1" s="3"/>
    </row>
    <row r="2" spans="1:17" ht="13.5">
      <c r="A2" s="28"/>
      <c r="B2" s="29"/>
      <c r="C2" s="29"/>
      <c r="D2" s="29"/>
      <c r="E2" s="42"/>
      <c r="F2" s="54"/>
      <c r="G2" s="54"/>
      <c r="H2" s="55"/>
      <c r="I2" s="6"/>
      <c r="J2" s="4"/>
      <c r="K2" s="1"/>
      <c r="L2" s="2"/>
      <c r="M2" s="3"/>
      <c r="N2" s="3"/>
      <c r="O2" s="3"/>
      <c r="P2" s="3"/>
      <c r="Q2" s="3"/>
    </row>
    <row r="3" spans="1:17" ht="13.5">
      <c r="A3" s="28"/>
      <c r="B3" s="196" t="s">
        <v>0</v>
      </c>
      <c r="C3" s="60">
        <f>KustH1!C3</f>
        <v>0</v>
      </c>
      <c r="D3" s="72"/>
      <c r="E3" s="184"/>
      <c r="F3" s="92" t="s">
        <v>70</v>
      </c>
      <c r="G3" s="76"/>
      <c r="H3" s="55"/>
      <c r="I3" s="13"/>
      <c r="J3" s="10"/>
      <c r="K3" s="1"/>
      <c r="L3" s="2"/>
      <c r="M3" s="3"/>
      <c r="N3" s="3"/>
      <c r="O3" s="3"/>
      <c r="P3" s="3"/>
      <c r="Q3" s="3"/>
    </row>
    <row r="4" spans="1:17" ht="13.5" customHeight="1">
      <c r="A4" s="28"/>
      <c r="B4" s="196" t="s">
        <v>1</v>
      </c>
      <c r="C4" s="60">
        <f>KustH2!C4</f>
        <v>0</v>
      </c>
      <c r="D4" s="60"/>
      <c r="E4" s="184"/>
      <c r="F4" s="91"/>
      <c r="G4" s="30"/>
      <c r="H4" s="55"/>
      <c r="I4" s="13"/>
      <c r="J4" s="10"/>
      <c r="K4" s="1"/>
      <c r="L4" s="2"/>
      <c r="M4" s="3"/>
      <c r="N4" s="3"/>
      <c r="O4" s="3"/>
      <c r="P4" s="3"/>
      <c r="Q4" s="3"/>
    </row>
    <row r="5" spans="1:17" ht="13.5" customHeight="1">
      <c r="A5" s="28"/>
      <c r="B5" s="196"/>
      <c r="C5" s="60"/>
      <c r="D5" s="60"/>
      <c r="E5" s="184"/>
      <c r="F5" s="91"/>
      <c r="G5" s="30"/>
      <c r="H5" s="55"/>
      <c r="I5" s="13"/>
      <c r="J5" s="10"/>
      <c r="K5" s="1"/>
      <c r="L5" s="2"/>
      <c r="M5" s="3"/>
      <c r="N5" s="3"/>
      <c r="O5" s="3"/>
      <c r="P5" s="3"/>
      <c r="Q5" s="3"/>
    </row>
    <row r="6" spans="1:17" ht="27" customHeight="1">
      <c r="A6" s="28"/>
      <c r="B6" s="30"/>
      <c r="C6" s="30"/>
      <c r="D6" s="30"/>
      <c r="E6" s="14" t="s">
        <v>71</v>
      </c>
      <c r="F6" s="14" t="s">
        <v>72</v>
      </c>
      <c r="G6" s="14" t="s">
        <v>73</v>
      </c>
      <c r="H6" s="14" t="s">
        <v>73</v>
      </c>
      <c r="I6" s="9"/>
      <c r="J6" s="5"/>
      <c r="K6" s="1"/>
      <c r="L6" s="2"/>
      <c r="M6" s="3"/>
      <c r="N6" s="3"/>
      <c r="O6" s="3"/>
      <c r="P6" s="3"/>
      <c r="Q6" s="3"/>
    </row>
    <row r="7" spans="1:17" ht="12.75" customHeight="1">
      <c r="A7" s="31"/>
      <c r="B7" s="32"/>
      <c r="C7" s="32"/>
      <c r="D7" s="32"/>
      <c r="E7" s="14" t="s">
        <v>74</v>
      </c>
      <c r="F7" s="14" t="s">
        <v>74</v>
      </c>
      <c r="G7" s="56" t="s">
        <v>68</v>
      </c>
      <c r="H7" s="14" t="s">
        <v>75</v>
      </c>
      <c r="I7" s="9"/>
      <c r="J7" s="183"/>
      <c r="K7" s="1"/>
      <c r="L7" s="2"/>
      <c r="M7" s="3"/>
      <c r="N7" s="3"/>
      <c r="O7" s="3"/>
      <c r="P7" s="3"/>
      <c r="Q7" s="3"/>
    </row>
    <row r="8" spans="1:17" ht="7.5" customHeight="1">
      <c r="A8" s="28"/>
      <c r="B8" s="30"/>
      <c r="C8" s="30"/>
      <c r="D8" s="30"/>
      <c r="E8" s="185"/>
      <c r="F8" s="57"/>
      <c r="G8" s="73"/>
      <c r="H8" s="74"/>
      <c r="I8" s="9"/>
      <c r="J8" s="5"/>
      <c r="K8" s="1"/>
      <c r="L8" s="2"/>
      <c r="M8" s="3"/>
      <c r="N8" s="3"/>
      <c r="O8" s="3"/>
      <c r="P8" s="3"/>
      <c r="Q8" s="3"/>
    </row>
    <row r="9" spans="1:8" ht="13.5">
      <c r="A9" s="33" t="str">
        <f>KustH1!A7</f>
        <v>01</v>
      </c>
      <c r="B9" s="93" t="s">
        <v>39</v>
      </c>
      <c r="C9" s="93"/>
      <c r="D9" s="93"/>
      <c r="E9" s="104"/>
      <c r="F9" s="95"/>
      <c r="G9" s="94"/>
      <c r="H9" s="68"/>
    </row>
    <row r="10" spans="1:8" ht="13.5">
      <c r="A10" s="33"/>
      <c r="B10" s="72" t="s">
        <v>2</v>
      </c>
      <c r="C10" s="82" t="s">
        <v>67</v>
      </c>
      <c r="D10" s="72"/>
      <c r="E10" s="104"/>
      <c r="F10" s="95">
        <f>KustH2!H8</f>
        <v>0</v>
      </c>
      <c r="G10" s="94"/>
      <c r="H10" s="68"/>
    </row>
    <row r="11" spans="1:8" ht="13.5">
      <c r="A11" s="33"/>
      <c r="B11" s="72" t="s">
        <v>3</v>
      </c>
      <c r="C11" s="82" t="s">
        <v>67</v>
      </c>
      <c r="D11" s="72"/>
      <c r="E11" s="104"/>
      <c r="F11" s="95">
        <f>KustH2!H9</f>
        <v>0</v>
      </c>
      <c r="G11" s="94"/>
      <c r="H11" s="68"/>
    </row>
    <row r="12" spans="1:8" ht="13.5">
      <c r="A12" s="33"/>
      <c r="B12" s="72" t="s">
        <v>4</v>
      </c>
      <c r="C12" s="82" t="s">
        <v>67</v>
      </c>
      <c r="D12" s="72"/>
      <c r="E12" s="104"/>
      <c r="F12" s="95">
        <f>KustH2!H10</f>
        <v>0</v>
      </c>
      <c r="G12" s="94"/>
      <c r="H12" s="68"/>
    </row>
    <row r="13" spans="1:8" ht="13.5">
      <c r="A13" s="33"/>
      <c r="B13" s="72" t="s">
        <v>31</v>
      </c>
      <c r="C13" s="82" t="s">
        <v>67</v>
      </c>
      <c r="D13" s="72"/>
      <c r="E13" s="104"/>
      <c r="F13" s="95">
        <f>KustH2!H11</f>
        <v>0</v>
      </c>
      <c r="G13" s="94"/>
      <c r="H13" s="68"/>
    </row>
    <row r="14" spans="1:8" ht="14.25" thickBot="1">
      <c r="A14" s="34"/>
      <c r="B14" s="96" t="s">
        <v>18</v>
      </c>
      <c r="C14" s="83" t="s">
        <v>67</v>
      </c>
      <c r="D14" s="96"/>
      <c r="E14" s="104"/>
      <c r="F14" s="95">
        <f>KustH2!H12</f>
        <v>0</v>
      </c>
      <c r="G14" s="97"/>
      <c r="H14" s="69"/>
    </row>
    <row r="15" spans="1:10" s="78" customFormat="1" ht="15.75" customHeight="1" thickBot="1">
      <c r="A15" s="34"/>
      <c r="B15" s="99" t="s">
        <v>76</v>
      </c>
      <c r="C15" s="96"/>
      <c r="D15" s="96"/>
      <c r="E15" s="100">
        <f>SUM(E10:E14)</f>
        <v>0</v>
      </c>
      <c r="F15" s="101">
        <f>KustH2!K13</f>
        <v>0</v>
      </c>
      <c r="G15" s="100">
        <f>E15-F15</f>
        <v>0</v>
      </c>
      <c r="H15" s="70">
        <f>IF(F15=0,0,G15/F15)</f>
        <v>0</v>
      </c>
      <c r="I15" s="117"/>
      <c r="J15" s="117">
        <f>SUM(F10:F14)</f>
        <v>0</v>
      </c>
    </row>
    <row r="16" spans="1:8" ht="13.5">
      <c r="A16" s="35"/>
      <c r="B16" s="93"/>
      <c r="C16" s="72"/>
      <c r="D16" s="72"/>
      <c r="E16" s="186"/>
      <c r="F16" s="95"/>
      <c r="G16" s="95"/>
      <c r="H16" s="58"/>
    </row>
    <row r="17" spans="1:8" ht="13.5">
      <c r="A17" s="28" t="str">
        <f>KustH1!A15</f>
        <v>02</v>
      </c>
      <c r="B17" s="102" t="s">
        <v>171</v>
      </c>
      <c r="C17" s="102"/>
      <c r="D17" s="102"/>
      <c r="E17" s="187"/>
      <c r="F17" s="103"/>
      <c r="G17" s="103"/>
      <c r="H17" s="75"/>
    </row>
    <row r="18" spans="1:8" ht="13.5">
      <c r="A18" s="28"/>
      <c r="B18" s="72" t="s">
        <v>79</v>
      </c>
      <c r="C18" s="105"/>
      <c r="D18" s="105"/>
      <c r="E18" s="104"/>
      <c r="F18" s="95">
        <f>KustH1!I18</f>
        <v>0</v>
      </c>
      <c r="G18" s="94"/>
      <c r="H18" s="68"/>
    </row>
    <row r="19" spans="1:8" ht="13.5">
      <c r="A19" s="28"/>
      <c r="B19" s="105" t="s">
        <v>5</v>
      </c>
      <c r="C19" s="105"/>
      <c r="D19" s="105"/>
      <c r="E19" s="104"/>
      <c r="F19" s="95">
        <f>KustH2!I21</f>
        <v>0</v>
      </c>
      <c r="G19" s="94"/>
      <c r="H19" s="68"/>
    </row>
    <row r="20" spans="1:8" ht="13.5">
      <c r="A20" s="28"/>
      <c r="B20" s="105" t="s">
        <v>6</v>
      </c>
      <c r="C20" s="105"/>
      <c r="D20" s="105"/>
      <c r="E20" s="104"/>
      <c r="F20" s="95">
        <f>KustH2!I24</f>
        <v>0</v>
      </c>
      <c r="G20" s="94"/>
      <c r="H20" s="68"/>
    </row>
    <row r="21" spans="1:8" ht="13.5">
      <c r="A21" s="28"/>
      <c r="B21" s="105" t="s">
        <v>7</v>
      </c>
      <c r="C21" s="105"/>
      <c r="D21" s="105"/>
      <c r="E21" s="104"/>
      <c r="F21" s="95">
        <f>KustH2!I27</f>
        <v>0</v>
      </c>
      <c r="G21" s="94"/>
      <c r="H21" s="68"/>
    </row>
    <row r="22" spans="1:8" ht="13.5">
      <c r="A22" s="28"/>
      <c r="B22" s="105" t="s">
        <v>45</v>
      </c>
      <c r="C22" s="105"/>
      <c r="D22" s="105"/>
      <c r="E22" s="104"/>
      <c r="F22" s="95">
        <f>KustH2!I30</f>
        <v>0</v>
      </c>
      <c r="G22" s="94"/>
      <c r="H22" s="68"/>
    </row>
    <row r="23" spans="1:8" ht="13.5">
      <c r="A23" s="28"/>
      <c r="B23" s="105" t="s">
        <v>9</v>
      </c>
      <c r="C23" s="105"/>
      <c r="D23" s="105"/>
      <c r="E23" s="104"/>
      <c r="F23" s="95">
        <f>KustH2!I33</f>
        <v>0</v>
      </c>
      <c r="G23" s="94"/>
      <c r="H23" s="68"/>
    </row>
    <row r="24" spans="1:8" ht="13.5">
      <c r="A24" s="28"/>
      <c r="B24" s="105" t="s">
        <v>10</v>
      </c>
      <c r="C24" s="105"/>
      <c r="D24" s="105"/>
      <c r="E24" s="104"/>
      <c r="F24" s="95">
        <f>KustH2!I36</f>
        <v>0</v>
      </c>
      <c r="G24" s="94"/>
      <c r="H24" s="68"/>
    </row>
    <row r="25" spans="1:8" ht="13.5">
      <c r="A25" s="28"/>
      <c r="B25" s="105" t="s">
        <v>11</v>
      </c>
      <c r="C25" s="105"/>
      <c r="D25" s="105"/>
      <c r="E25" s="104"/>
      <c r="F25" s="95">
        <f>KustH2!I39</f>
        <v>0</v>
      </c>
      <c r="G25" s="94"/>
      <c r="H25" s="68"/>
    </row>
    <row r="26" spans="1:8" ht="13.5">
      <c r="A26" s="28"/>
      <c r="B26" s="105" t="s">
        <v>15</v>
      </c>
      <c r="C26" s="105"/>
      <c r="D26" s="105"/>
      <c r="E26" s="104"/>
      <c r="F26" s="95">
        <f>KustH2!I42</f>
        <v>0</v>
      </c>
      <c r="G26" s="94"/>
      <c r="H26" s="68"/>
    </row>
    <row r="27" spans="1:8" ht="13.5">
      <c r="A27" s="28"/>
      <c r="B27" s="105" t="s">
        <v>14</v>
      </c>
      <c r="C27" s="105"/>
      <c r="D27" s="105"/>
      <c r="E27" s="104"/>
      <c r="F27" s="95">
        <f>KustH2!I45</f>
        <v>0</v>
      </c>
      <c r="G27" s="94"/>
      <c r="H27" s="68"/>
    </row>
    <row r="28" spans="1:8" ht="13.5">
      <c r="A28" s="28"/>
      <c r="B28" s="105" t="s">
        <v>8</v>
      </c>
      <c r="C28" s="105"/>
      <c r="D28" s="105"/>
      <c r="E28" s="104"/>
      <c r="F28" s="95">
        <f>KustH2!I48</f>
        <v>0</v>
      </c>
      <c r="G28" s="94"/>
      <c r="H28" s="68"/>
    </row>
    <row r="29" spans="1:8" ht="13.5">
      <c r="A29" s="28"/>
      <c r="B29" s="105" t="s">
        <v>44</v>
      </c>
      <c r="C29" s="105"/>
      <c r="D29" s="105"/>
      <c r="E29" s="104"/>
      <c r="F29" s="95">
        <f>KustH2!I51</f>
        <v>0</v>
      </c>
      <c r="G29" s="94"/>
      <c r="H29" s="68"/>
    </row>
    <row r="30" spans="1:8" ht="13.5">
      <c r="A30" s="28"/>
      <c r="B30" s="105" t="s">
        <v>69</v>
      </c>
      <c r="C30" s="105"/>
      <c r="D30" s="105"/>
      <c r="E30" s="104"/>
      <c r="F30" s="95">
        <f>KustH2!I54</f>
        <v>0</v>
      </c>
      <c r="G30" s="94"/>
      <c r="H30" s="68"/>
    </row>
    <row r="31" spans="1:8" ht="13.5">
      <c r="A31" s="28"/>
      <c r="B31" s="105" t="s">
        <v>18</v>
      </c>
      <c r="C31" s="105"/>
      <c r="D31" s="105"/>
      <c r="E31" s="104"/>
      <c r="F31" s="106">
        <f>KustH2!I57</f>
        <v>0</v>
      </c>
      <c r="G31" s="94"/>
      <c r="H31" s="68"/>
    </row>
    <row r="32" spans="1:8" ht="13.5">
      <c r="A32" s="28"/>
      <c r="B32" s="85" t="s">
        <v>146</v>
      </c>
      <c r="C32" s="105"/>
      <c r="D32" s="105"/>
      <c r="E32" s="104"/>
      <c r="F32" s="95">
        <f>KustH2!I61</f>
        <v>0</v>
      </c>
      <c r="G32" s="94"/>
      <c r="H32" s="68"/>
    </row>
    <row r="33" spans="1:8" ht="13.5">
      <c r="A33" s="28"/>
      <c r="B33" s="85" t="s">
        <v>142</v>
      </c>
      <c r="C33" s="105"/>
      <c r="D33" s="105"/>
      <c r="E33" s="104"/>
      <c r="F33" s="95">
        <f>KustH2!I64</f>
        <v>0</v>
      </c>
      <c r="G33" s="94"/>
      <c r="H33" s="68"/>
    </row>
    <row r="34" spans="1:8" ht="13.5">
      <c r="A34" s="28"/>
      <c r="B34" s="85" t="s">
        <v>147</v>
      </c>
      <c r="C34" s="105"/>
      <c r="D34" s="105"/>
      <c r="E34" s="104"/>
      <c r="F34" s="95">
        <f>KustH2!I67</f>
        <v>0</v>
      </c>
      <c r="G34" s="94"/>
      <c r="H34" s="68"/>
    </row>
    <row r="35" spans="1:8" ht="13.5">
      <c r="A35" s="28"/>
      <c r="B35" s="85" t="s">
        <v>143</v>
      </c>
      <c r="C35" s="105"/>
      <c r="D35" s="105"/>
      <c r="E35" s="104"/>
      <c r="F35" s="95">
        <f>KustH2!I70</f>
        <v>0</v>
      </c>
      <c r="G35" s="94"/>
      <c r="H35" s="68"/>
    </row>
    <row r="36" spans="1:8" ht="13.5">
      <c r="A36" s="28"/>
      <c r="B36" s="85" t="s">
        <v>144</v>
      </c>
      <c r="C36" s="105"/>
      <c r="D36" s="105"/>
      <c r="E36" s="104"/>
      <c r="F36" s="95">
        <f>KustH2!I73</f>
        <v>0</v>
      </c>
      <c r="G36" s="94"/>
      <c r="H36" s="68"/>
    </row>
    <row r="37" spans="1:8" ht="13.5">
      <c r="A37" s="28"/>
      <c r="B37" s="85" t="s">
        <v>145</v>
      </c>
      <c r="C37" s="105"/>
      <c r="D37" s="105"/>
      <c r="E37" s="104"/>
      <c r="F37" s="95">
        <f>KustH2!I76</f>
        <v>0</v>
      </c>
      <c r="G37" s="94"/>
      <c r="H37" s="68"/>
    </row>
    <row r="38" spans="1:8" ht="13.5">
      <c r="A38" s="28"/>
      <c r="B38" s="105" t="s">
        <v>54</v>
      </c>
      <c r="C38" s="105"/>
      <c r="D38" s="105"/>
      <c r="E38" s="104"/>
      <c r="F38" s="95">
        <f>KustH2!I80</f>
        <v>0</v>
      </c>
      <c r="G38" s="94"/>
      <c r="H38" s="68"/>
    </row>
    <row r="39" spans="1:8" ht="13.5">
      <c r="A39" s="28"/>
      <c r="B39" s="105" t="s">
        <v>55</v>
      </c>
      <c r="C39" s="105"/>
      <c r="D39" s="105"/>
      <c r="E39" s="104"/>
      <c r="F39" s="95">
        <f>KustH2!I83</f>
        <v>0</v>
      </c>
      <c r="G39" s="94"/>
      <c r="H39" s="68"/>
    </row>
    <row r="40" spans="1:8" ht="13.5">
      <c r="A40" s="28"/>
      <c r="B40" s="105" t="s">
        <v>56</v>
      </c>
      <c r="C40" s="105"/>
      <c r="D40" s="105"/>
      <c r="E40" s="104"/>
      <c r="F40" s="95">
        <f>KustH2!I86</f>
        <v>0</v>
      </c>
      <c r="G40" s="94"/>
      <c r="H40" s="68"/>
    </row>
    <row r="41" spans="1:8" ht="13.5">
      <c r="A41" s="28"/>
      <c r="B41" s="105" t="s">
        <v>57</v>
      </c>
      <c r="C41" s="105"/>
      <c r="D41" s="105"/>
      <c r="E41" s="104"/>
      <c r="F41" s="95">
        <f>KustH2!I89</f>
        <v>0</v>
      </c>
      <c r="G41" s="94"/>
      <c r="H41" s="68"/>
    </row>
    <row r="42" spans="1:8" ht="13.5">
      <c r="A42" s="28"/>
      <c r="B42" s="105" t="s">
        <v>58</v>
      </c>
      <c r="C42" s="105"/>
      <c r="D42" s="105"/>
      <c r="E42" s="104"/>
      <c r="F42" s="95">
        <f>KustH2!I92</f>
        <v>0</v>
      </c>
      <c r="G42" s="94"/>
      <c r="H42" s="68"/>
    </row>
    <row r="43" spans="1:8" ht="14.25" thickBot="1">
      <c r="A43" s="36"/>
      <c r="B43" s="107" t="s">
        <v>77</v>
      </c>
      <c r="C43" s="107"/>
      <c r="D43" s="107"/>
      <c r="E43" s="104"/>
      <c r="F43" s="98"/>
      <c r="G43" s="97"/>
      <c r="H43" s="69"/>
    </row>
    <row r="44" spans="1:10" ht="15.75" customHeight="1" thickBot="1">
      <c r="A44" s="36"/>
      <c r="B44" s="108" t="s">
        <v>172</v>
      </c>
      <c r="C44" s="107"/>
      <c r="D44" s="107"/>
      <c r="E44" s="100">
        <f>SUM(E18:E43)</f>
        <v>0</v>
      </c>
      <c r="F44" s="101">
        <f>KustH2!K93</f>
        <v>0</v>
      </c>
      <c r="G44" s="100">
        <f>E44-F44</f>
        <v>0</v>
      </c>
      <c r="H44" s="70">
        <f>IF(F44=0,0,G44/F44)</f>
        <v>0</v>
      </c>
      <c r="J44" s="7">
        <f>SUM(F18:F42)</f>
        <v>0</v>
      </c>
    </row>
    <row r="45" spans="1:8" ht="13.5">
      <c r="A45" s="28"/>
      <c r="B45" s="102"/>
      <c r="C45" s="105"/>
      <c r="D45" s="105"/>
      <c r="E45" s="186"/>
      <c r="F45" s="95"/>
      <c r="G45" s="95"/>
      <c r="H45" s="58"/>
    </row>
    <row r="46" spans="1:8" ht="13.5">
      <c r="A46" s="28" t="str">
        <f>KustH1!A95</f>
        <v>03</v>
      </c>
      <c r="B46" s="102" t="s">
        <v>35</v>
      </c>
      <c r="C46" s="72"/>
      <c r="D46" s="72"/>
      <c r="E46" s="187"/>
      <c r="F46" s="103"/>
      <c r="G46" s="103"/>
      <c r="H46" s="75"/>
    </row>
    <row r="47" spans="1:8" ht="13.5">
      <c r="A47" s="28"/>
      <c r="B47" s="72" t="s">
        <v>19</v>
      </c>
      <c r="C47" s="72"/>
      <c r="D47" s="72"/>
      <c r="E47" s="104"/>
      <c r="F47" s="95">
        <f>KustH2!H96</f>
        <v>0</v>
      </c>
      <c r="G47" s="94"/>
      <c r="H47" s="68"/>
    </row>
    <row r="48" spans="1:8" ht="13.5">
      <c r="A48" s="28"/>
      <c r="B48" s="72" t="s">
        <v>16</v>
      </c>
      <c r="C48" s="72"/>
      <c r="D48" s="72"/>
      <c r="E48" s="104"/>
      <c r="F48" s="95">
        <f>KustH2!H97</f>
        <v>0</v>
      </c>
      <c r="G48" s="94"/>
      <c r="H48" s="68"/>
    </row>
    <row r="49" spans="1:8" ht="13.5">
      <c r="A49" s="28"/>
      <c r="B49" s="72" t="s">
        <v>46</v>
      </c>
      <c r="C49" s="72"/>
      <c r="D49" s="72"/>
      <c r="E49" s="104"/>
      <c r="F49" s="95">
        <f>KustH2!H98</f>
        <v>0</v>
      </c>
      <c r="G49" s="94"/>
      <c r="H49" s="68"/>
    </row>
    <row r="50" spans="1:8" ht="13.5">
      <c r="A50" s="28"/>
      <c r="B50" s="72" t="s">
        <v>41</v>
      </c>
      <c r="C50" s="72"/>
      <c r="D50" s="72"/>
      <c r="E50" s="104"/>
      <c r="F50" s="95">
        <f>KustH2!H99</f>
        <v>0</v>
      </c>
      <c r="G50" s="94"/>
      <c r="H50" s="68"/>
    </row>
    <row r="51" spans="1:8" ht="13.5">
      <c r="A51" s="28"/>
      <c r="B51" s="72" t="s">
        <v>22</v>
      </c>
      <c r="C51" s="93"/>
      <c r="D51" s="93"/>
      <c r="E51" s="104"/>
      <c r="F51" s="95">
        <f>KustH2!H100</f>
        <v>0</v>
      </c>
      <c r="G51" s="94"/>
      <c r="H51" s="68"/>
    </row>
    <row r="52" spans="1:8" ht="13.5">
      <c r="A52" s="28"/>
      <c r="B52" s="72" t="s">
        <v>17</v>
      </c>
      <c r="C52" s="72"/>
      <c r="D52" s="72"/>
      <c r="E52" s="104"/>
      <c r="F52" s="95">
        <f>KustH2!H101</f>
        <v>0</v>
      </c>
      <c r="G52" s="94"/>
      <c r="H52" s="68"/>
    </row>
    <row r="53" spans="1:8" ht="13.5">
      <c r="A53" s="28"/>
      <c r="B53" s="72" t="s">
        <v>20</v>
      </c>
      <c r="C53" s="72"/>
      <c r="D53" s="72"/>
      <c r="E53" s="104"/>
      <c r="F53" s="95">
        <f>KustH2!H102</f>
        <v>0</v>
      </c>
      <c r="G53" s="94"/>
      <c r="H53" s="68"/>
    </row>
    <row r="54" spans="1:8" ht="14.25" thickBot="1">
      <c r="A54" s="34"/>
      <c r="B54" s="107" t="s">
        <v>18</v>
      </c>
      <c r="C54" s="96"/>
      <c r="D54" s="96"/>
      <c r="E54" s="104"/>
      <c r="F54" s="95">
        <f>KustH2!H103</f>
        <v>0</v>
      </c>
      <c r="G54" s="97"/>
      <c r="H54" s="69"/>
    </row>
    <row r="55" spans="1:10" ht="15.75" customHeight="1" thickBot="1">
      <c r="A55" s="109"/>
      <c r="B55" s="108" t="s">
        <v>34</v>
      </c>
      <c r="C55" s="109"/>
      <c r="D55" s="109"/>
      <c r="E55" s="100">
        <f>SUM(E47:E54)</f>
        <v>0</v>
      </c>
      <c r="F55" s="101">
        <f>KustH2!K104</f>
        <v>0</v>
      </c>
      <c r="G55" s="100">
        <f>E55-F55</f>
        <v>0</v>
      </c>
      <c r="H55" s="70">
        <f>IF(F55=0,0,G55/F55)</f>
        <v>0</v>
      </c>
      <c r="J55" s="7">
        <f>SUM(F47:F54)</f>
        <v>0</v>
      </c>
    </row>
    <row r="56" spans="1:8" ht="13.5">
      <c r="A56" s="110"/>
      <c r="B56" s="102"/>
      <c r="C56" s="110"/>
      <c r="D56" s="110"/>
      <c r="E56" s="186"/>
      <c r="F56" s="95"/>
      <c r="G56" s="95"/>
      <c r="H56" s="58"/>
    </row>
    <row r="57" spans="1:8" ht="13.5">
      <c r="A57" s="28" t="str">
        <f>KustH1!A106</f>
        <v>04</v>
      </c>
      <c r="B57" s="93" t="s">
        <v>173</v>
      </c>
      <c r="C57" s="93"/>
      <c r="D57" s="93"/>
      <c r="E57" s="187"/>
      <c r="F57" s="103"/>
      <c r="G57" s="103"/>
      <c r="H57" s="75"/>
    </row>
    <row r="58" spans="1:8" ht="13.5">
      <c r="A58" s="28"/>
      <c r="B58" s="72" t="s">
        <v>12</v>
      </c>
      <c r="C58" s="82" t="s">
        <v>137</v>
      </c>
      <c r="D58" s="72"/>
      <c r="E58" s="104"/>
      <c r="F58" s="95">
        <f>KustH2!H107</f>
        <v>0</v>
      </c>
      <c r="G58" s="94"/>
      <c r="H58" s="68"/>
    </row>
    <row r="59" spans="1:8" ht="13.5">
      <c r="A59" s="28"/>
      <c r="B59" s="72"/>
      <c r="C59" s="72" t="s">
        <v>38</v>
      </c>
      <c r="D59" s="72"/>
      <c r="E59" s="104"/>
      <c r="F59" s="95">
        <f>KustH2!H108</f>
        <v>0</v>
      </c>
      <c r="G59" s="94"/>
      <c r="H59" s="68"/>
    </row>
    <row r="60" spans="1:8" ht="13.5">
      <c r="A60" s="28"/>
      <c r="B60" s="72" t="s">
        <v>37</v>
      </c>
      <c r="C60" s="82" t="s">
        <v>137</v>
      </c>
      <c r="D60" s="72"/>
      <c r="E60" s="104"/>
      <c r="F60" s="95">
        <f>KustH2!H109</f>
        <v>0</v>
      </c>
      <c r="G60" s="94"/>
      <c r="H60" s="68"/>
    </row>
    <row r="61" spans="1:8" ht="13.5">
      <c r="A61" s="28"/>
      <c r="B61" s="72"/>
      <c r="C61" s="72" t="s">
        <v>38</v>
      </c>
      <c r="D61" s="72"/>
      <c r="E61" s="104"/>
      <c r="F61" s="95">
        <f>KustH2!H110</f>
        <v>0</v>
      </c>
      <c r="G61" s="94"/>
      <c r="H61" s="68"/>
    </row>
    <row r="62" spans="1:8" ht="13.5">
      <c r="A62" s="28"/>
      <c r="B62" s="72"/>
      <c r="C62" s="72" t="s">
        <v>40</v>
      </c>
      <c r="D62" s="72"/>
      <c r="E62" s="104"/>
      <c r="F62" s="95">
        <f>KustH2!H111</f>
        <v>0</v>
      </c>
      <c r="G62" s="94"/>
      <c r="H62" s="68"/>
    </row>
    <row r="63" spans="1:8" ht="13.5">
      <c r="A63" s="28"/>
      <c r="B63" s="72" t="s">
        <v>36</v>
      </c>
      <c r="C63" s="72" t="s">
        <v>49</v>
      </c>
      <c r="D63" s="72"/>
      <c r="E63" s="104"/>
      <c r="F63" s="95">
        <f>KustH2!H112</f>
        <v>0</v>
      </c>
      <c r="G63" s="94"/>
      <c r="H63" s="68"/>
    </row>
    <row r="64" spans="1:8" ht="13.5">
      <c r="A64" s="28"/>
      <c r="B64" s="72"/>
      <c r="C64" s="72" t="s">
        <v>50</v>
      </c>
      <c r="D64" s="72"/>
      <c r="E64" s="104"/>
      <c r="F64" s="95">
        <f>KustH2!H113</f>
        <v>0</v>
      </c>
      <c r="G64" s="94"/>
      <c r="H64" s="68"/>
    </row>
    <row r="65" spans="1:8" ht="13.5">
      <c r="A65" s="28"/>
      <c r="B65" s="72"/>
      <c r="C65" s="72" t="s">
        <v>51</v>
      </c>
      <c r="D65" s="72"/>
      <c r="E65" s="104"/>
      <c r="F65" s="95">
        <f>KustH2!H114</f>
        <v>0</v>
      </c>
      <c r="G65" s="94"/>
      <c r="H65" s="68"/>
    </row>
    <row r="66" spans="1:8" ht="13.5">
      <c r="A66" s="28"/>
      <c r="B66" s="72"/>
      <c r="C66" s="72" t="s">
        <v>52</v>
      </c>
      <c r="D66" s="72"/>
      <c r="E66" s="104"/>
      <c r="F66" s="95">
        <f>KustH2!H115</f>
        <v>0</v>
      </c>
      <c r="G66" s="94"/>
      <c r="H66" s="68"/>
    </row>
    <row r="67" spans="1:8" ht="13.5">
      <c r="A67" s="28"/>
      <c r="B67" s="72"/>
      <c r="C67" s="82" t="s">
        <v>138</v>
      </c>
      <c r="D67" s="72"/>
      <c r="E67" s="104"/>
      <c r="F67" s="95">
        <f>KustH2!H116</f>
        <v>0</v>
      </c>
      <c r="G67" s="94"/>
      <c r="H67" s="68"/>
    </row>
    <row r="68" spans="1:8" ht="13.5">
      <c r="A68" s="28"/>
      <c r="B68" s="72"/>
      <c r="C68" s="72" t="s">
        <v>53</v>
      </c>
      <c r="D68" s="72"/>
      <c r="E68" s="104"/>
      <c r="F68" s="95">
        <f>KustH2!H117</f>
        <v>0</v>
      </c>
      <c r="G68" s="94"/>
      <c r="H68" s="68"/>
    </row>
    <row r="69" spans="1:8" ht="13.5">
      <c r="A69" s="33"/>
      <c r="B69" s="72" t="s">
        <v>21</v>
      </c>
      <c r="C69" s="72"/>
      <c r="D69" s="72"/>
      <c r="E69" s="104"/>
      <c r="F69" s="95">
        <f>KustH2!H118</f>
        <v>0</v>
      </c>
      <c r="G69" s="94"/>
      <c r="H69" s="68"/>
    </row>
    <row r="70" spans="1:8" ht="13.5">
      <c r="A70" s="28"/>
      <c r="B70" s="105" t="s">
        <v>13</v>
      </c>
      <c r="C70" s="105"/>
      <c r="D70" s="105"/>
      <c r="E70" s="104"/>
      <c r="F70" s="95">
        <f>KustH2!H119</f>
        <v>0</v>
      </c>
      <c r="G70" s="94"/>
      <c r="H70" s="68"/>
    </row>
    <row r="71" spans="1:8" ht="13.5">
      <c r="A71" s="28"/>
      <c r="B71" s="105" t="s">
        <v>62</v>
      </c>
      <c r="C71" s="105"/>
      <c r="D71" s="105"/>
      <c r="E71" s="104"/>
      <c r="F71" s="95">
        <f>KustH2!H120</f>
        <v>0</v>
      </c>
      <c r="G71" s="94"/>
      <c r="H71" s="68"/>
    </row>
    <row r="72" spans="1:8" ht="13.5">
      <c r="A72" s="28"/>
      <c r="B72" s="85" t="s">
        <v>110</v>
      </c>
      <c r="C72" s="105"/>
      <c r="D72" s="105"/>
      <c r="E72" s="104"/>
      <c r="F72" s="95">
        <f>KustH2!H121</f>
        <v>0</v>
      </c>
      <c r="G72" s="94"/>
      <c r="H72" s="68"/>
    </row>
    <row r="73" spans="1:8" ht="13.5">
      <c r="A73" s="28"/>
      <c r="B73" s="85" t="s">
        <v>111</v>
      </c>
      <c r="C73" s="105"/>
      <c r="D73" s="105"/>
      <c r="E73" s="104"/>
      <c r="F73" s="95">
        <f>KustH2!H122</f>
        <v>0</v>
      </c>
      <c r="G73" s="94"/>
      <c r="H73" s="68"/>
    </row>
    <row r="74" spans="1:8" ht="13.5">
      <c r="A74" s="28"/>
      <c r="B74" s="105" t="s">
        <v>66</v>
      </c>
      <c r="C74" s="105"/>
      <c r="D74" s="105"/>
      <c r="E74" s="104"/>
      <c r="F74" s="95">
        <f>KustH2!H123</f>
        <v>0</v>
      </c>
      <c r="G74" s="94"/>
      <c r="H74" s="68"/>
    </row>
    <row r="75" spans="1:8" ht="13.5">
      <c r="A75" s="28"/>
      <c r="B75" s="105" t="s">
        <v>47</v>
      </c>
      <c r="C75" s="105" t="s">
        <v>59</v>
      </c>
      <c r="D75" s="105"/>
      <c r="E75" s="104"/>
      <c r="F75" s="95">
        <f>KustH2!H124</f>
        <v>0</v>
      </c>
      <c r="G75" s="94"/>
      <c r="H75" s="68"/>
    </row>
    <row r="76" spans="1:8" ht="13.5">
      <c r="A76" s="28"/>
      <c r="B76" s="105"/>
      <c r="C76" s="105" t="s">
        <v>60</v>
      </c>
      <c r="D76" s="105"/>
      <c r="E76" s="104"/>
      <c r="F76" s="95">
        <f>KustH2!H125</f>
        <v>0</v>
      </c>
      <c r="G76" s="94"/>
      <c r="H76" s="68"/>
    </row>
    <row r="77" spans="1:8" ht="13.5">
      <c r="A77" s="28"/>
      <c r="B77" s="105"/>
      <c r="C77" s="105" t="s">
        <v>61</v>
      </c>
      <c r="D77" s="105"/>
      <c r="E77" s="104"/>
      <c r="F77" s="95">
        <f>KustH2!H126</f>
        <v>0</v>
      </c>
      <c r="G77" s="94"/>
      <c r="H77" s="68"/>
    </row>
    <row r="78" spans="1:8" ht="13.5">
      <c r="A78" s="28"/>
      <c r="B78" s="105"/>
      <c r="C78" s="105" t="s">
        <v>63</v>
      </c>
      <c r="D78" s="105"/>
      <c r="E78" s="104"/>
      <c r="F78" s="95">
        <f>KustH2!H127</f>
        <v>0</v>
      </c>
      <c r="G78" s="94"/>
      <c r="H78" s="68"/>
    </row>
    <row r="79" spans="1:8" ht="13.5">
      <c r="A79" s="28"/>
      <c r="B79" s="105"/>
      <c r="C79" s="105" t="s">
        <v>82</v>
      </c>
      <c r="D79" s="105"/>
      <c r="E79" s="104"/>
      <c r="F79" s="95">
        <f>KustH2!H128</f>
        <v>0</v>
      </c>
      <c r="G79" s="94"/>
      <c r="H79" s="68"/>
    </row>
    <row r="80" spans="1:8" ht="13.5">
      <c r="A80" s="28"/>
      <c r="B80" s="105"/>
      <c r="C80" s="105" t="s">
        <v>64</v>
      </c>
      <c r="D80" s="105"/>
      <c r="E80" s="104"/>
      <c r="F80" s="95">
        <f>KustH2!H129</f>
        <v>0</v>
      </c>
      <c r="G80" s="94"/>
      <c r="H80" s="68"/>
    </row>
    <row r="81" spans="1:8" ht="13.5">
      <c r="A81" s="28"/>
      <c r="B81" s="105"/>
      <c r="C81" s="85" t="s">
        <v>80</v>
      </c>
      <c r="D81" s="105"/>
      <c r="E81" s="104"/>
      <c r="F81" s="95">
        <f>KustH2!H130</f>
        <v>0</v>
      </c>
      <c r="G81" s="94"/>
      <c r="H81" s="68"/>
    </row>
    <row r="82" spans="1:8" ht="13.5">
      <c r="A82" s="28"/>
      <c r="B82" s="105"/>
      <c r="C82" s="85" t="s">
        <v>81</v>
      </c>
      <c r="D82" s="105"/>
      <c r="E82" s="104"/>
      <c r="F82" s="95">
        <f>KustH2!H131</f>
        <v>0</v>
      </c>
      <c r="G82" s="94"/>
      <c r="H82" s="68"/>
    </row>
    <row r="83" spans="1:8" ht="13.5">
      <c r="A83" s="28"/>
      <c r="B83" s="105"/>
      <c r="C83" s="105" t="s">
        <v>65</v>
      </c>
      <c r="D83" s="105"/>
      <c r="E83" s="104"/>
      <c r="F83" s="95">
        <f>KustH2!H132</f>
        <v>0</v>
      </c>
      <c r="G83" s="94"/>
      <c r="H83" s="68"/>
    </row>
    <row r="84" spans="1:8" ht="14.25" thickBot="1">
      <c r="A84" s="34"/>
      <c r="B84" s="96" t="s">
        <v>18</v>
      </c>
      <c r="C84" s="96"/>
      <c r="D84" s="96"/>
      <c r="E84" s="104"/>
      <c r="F84" s="95">
        <f>KustH2!H133</f>
        <v>0</v>
      </c>
      <c r="G84" s="97"/>
      <c r="H84" s="69"/>
    </row>
    <row r="85" spans="1:10" ht="15.75" customHeight="1" thickBot="1">
      <c r="A85" s="34"/>
      <c r="B85" s="99" t="s">
        <v>174</v>
      </c>
      <c r="C85" s="96"/>
      <c r="D85" s="96"/>
      <c r="E85" s="100">
        <f>SUM(E58:E84)</f>
        <v>0</v>
      </c>
      <c r="F85" s="101">
        <f>KustH2!K134</f>
        <v>0</v>
      </c>
      <c r="G85" s="100">
        <f>E85-F85</f>
        <v>0</v>
      </c>
      <c r="H85" s="70">
        <f>IF(F85=0,0,G85/F85)</f>
        <v>0</v>
      </c>
      <c r="J85" s="7">
        <f>SUM(F58:F84)</f>
        <v>0</v>
      </c>
    </row>
    <row r="86" spans="1:10" ht="15.75" customHeight="1" thickBot="1">
      <c r="A86" s="111"/>
      <c r="B86" s="112" t="s">
        <v>175</v>
      </c>
      <c r="C86" s="112"/>
      <c r="D86" s="112"/>
      <c r="E86" s="113">
        <f>E85+E55+E44+E15</f>
        <v>0</v>
      </c>
      <c r="F86" s="114">
        <f>KustH2!K135</f>
        <v>0</v>
      </c>
      <c r="G86" s="113">
        <f>E86-F86</f>
        <v>0</v>
      </c>
      <c r="H86" s="71">
        <f>IF(F86=0,0,G86/F86)</f>
        <v>0</v>
      </c>
      <c r="J86" s="7">
        <f>SUM(J9:J85)</f>
        <v>0</v>
      </c>
    </row>
    <row r="87" spans="1:8" ht="13.5">
      <c r="A87" s="37"/>
      <c r="B87" s="102"/>
      <c r="C87" s="102"/>
      <c r="D87" s="102"/>
      <c r="E87" s="186"/>
      <c r="F87" s="95"/>
      <c r="G87" s="95"/>
      <c r="H87" s="58"/>
    </row>
  </sheetData>
  <sheetProtection sheet="1"/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&amp;R&amp;"Arial Narrow,Lihavoitu"&amp;9&amp;P/&amp;N&amp;"Arial,Normaali"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H2" sqref="H2"/>
      <selection pane="bottomLeft" activeCell="E21" sqref="E21"/>
    </sheetView>
  </sheetViews>
  <sheetFormatPr defaultColWidth="9.140625" defaultRowHeight="12.75"/>
  <cols>
    <col min="1" max="1" width="2.57421875" style="38" customWidth="1"/>
    <col min="2" max="2" width="17.00390625" style="115" customWidth="1"/>
    <col min="3" max="3" width="17.421875" style="115" customWidth="1"/>
    <col min="4" max="4" width="7.28125" style="115" customWidth="1"/>
    <col min="5" max="5" width="9.7109375" style="188" customWidth="1"/>
    <col min="6" max="6" width="9.7109375" style="116" customWidth="1"/>
    <col min="7" max="7" width="8.7109375" style="116" customWidth="1"/>
    <col min="8" max="8" width="8.7109375" style="59" customWidth="1"/>
    <col min="9" max="9" width="8.00390625" style="7" customWidth="1"/>
    <col min="10" max="10" width="11.8515625" style="8" hidden="1" customWidth="1"/>
    <col min="11" max="11" width="9.7109375" style="0" customWidth="1"/>
  </cols>
  <sheetData>
    <row r="1" spans="1:17" ht="15.75">
      <c r="A1" s="28"/>
      <c r="B1" s="173" t="s">
        <v>182</v>
      </c>
      <c r="C1" s="29"/>
      <c r="D1" s="29"/>
      <c r="E1" s="42"/>
      <c r="F1" s="54"/>
      <c r="G1" s="54"/>
      <c r="H1" s="204" t="s">
        <v>153</v>
      </c>
      <c r="I1" s="6"/>
      <c r="J1" s="4"/>
      <c r="K1" s="1"/>
      <c r="L1" s="2"/>
      <c r="M1" s="3"/>
      <c r="N1" s="3"/>
      <c r="O1" s="3"/>
      <c r="P1" s="3"/>
      <c r="Q1" s="3"/>
    </row>
    <row r="2" spans="1:17" ht="13.5">
      <c r="A2" s="28"/>
      <c r="B2" s="29"/>
      <c r="C2" s="29"/>
      <c r="D2" s="29"/>
      <c r="E2" s="42"/>
      <c r="F2" s="54"/>
      <c r="G2" s="54"/>
      <c r="H2" s="55"/>
      <c r="I2" s="6"/>
      <c r="J2" s="4"/>
      <c r="K2" s="1"/>
      <c r="L2" s="2"/>
      <c r="M2" s="3"/>
      <c r="N2" s="3"/>
      <c r="O2" s="3"/>
      <c r="P2" s="3"/>
      <c r="Q2" s="3"/>
    </row>
    <row r="3" spans="1:17" ht="13.5">
      <c r="A3" s="28"/>
      <c r="B3" s="196" t="s">
        <v>0</v>
      </c>
      <c r="C3" s="60">
        <f>KustH1!C3</f>
        <v>0</v>
      </c>
      <c r="D3" s="72"/>
      <c r="E3" s="184"/>
      <c r="F3" s="92" t="s">
        <v>70</v>
      </c>
      <c r="G3" s="76"/>
      <c r="H3" s="55"/>
      <c r="I3" s="13"/>
      <c r="J3" s="10"/>
      <c r="K3" s="1"/>
      <c r="L3" s="2"/>
      <c r="M3" s="3"/>
      <c r="N3" s="3"/>
      <c r="O3" s="3"/>
      <c r="P3" s="3"/>
      <c r="Q3" s="3"/>
    </row>
    <row r="4" spans="1:17" ht="13.5" customHeight="1">
      <c r="A4" s="28"/>
      <c r="B4" s="196" t="s">
        <v>1</v>
      </c>
      <c r="C4" s="60">
        <f>KustH3!C4</f>
        <v>0</v>
      </c>
      <c r="D4" s="60"/>
      <c r="E4" s="184"/>
      <c r="F4" s="91"/>
      <c r="G4" s="30"/>
      <c r="H4" s="55"/>
      <c r="I4" s="13"/>
      <c r="J4" s="10"/>
      <c r="K4" s="1"/>
      <c r="L4" s="2"/>
      <c r="M4" s="3"/>
      <c r="N4" s="3"/>
      <c r="O4" s="3"/>
      <c r="P4" s="3"/>
      <c r="Q4" s="3"/>
    </row>
    <row r="5" spans="1:17" ht="13.5" customHeight="1">
      <c r="A5" s="28"/>
      <c r="B5" s="196"/>
      <c r="C5" s="60"/>
      <c r="D5" s="60"/>
      <c r="E5" s="184"/>
      <c r="F5" s="91"/>
      <c r="G5" s="30"/>
      <c r="H5" s="55"/>
      <c r="I5" s="13"/>
      <c r="J5" s="10"/>
      <c r="K5" s="1"/>
      <c r="L5" s="2"/>
      <c r="M5" s="3"/>
      <c r="N5" s="3"/>
      <c r="O5" s="3"/>
      <c r="P5" s="3"/>
      <c r="Q5" s="3"/>
    </row>
    <row r="6" spans="1:17" ht="27" customHeight="1">
      <c r="A6" s="28"/>
      <c r="B6" s="30"/>
      <c r="C6" s="30"/>
      <c r="D6" s="30"/>
      <c r="E6" s="14" t="s">
        <v>71</v>
      </c>
      <c r="F6" s="14" t="s">
        <v>72</v>
      </c>
      <c r="G6" s="14" t="s">
        <v>73</v>
      </c>
      <c r="H6" s="14" t="s">
        <v>73</v>
      </c>
      <c r="I6" s="9"/>
      <c r="J6" s="5"/>
      <c r="K6" s="1"/>
      <c r="L6" s="2"/>
      <c r="M6" s="3"/>
      <c r="N6" s="3"/>
      <c r="O6" s="3"/>
      <c r="P6" s="3"/>
      <c r="Q6" s="3"/>
    </row>
    <row r="7" spans="1:17" ht="12.75" customHeight="1">
      <c r="A7" s="31"/>
      <c r="B7" s="32"/>
      <c r="C7" s="32"/>
      <c r="D7" s="32"/>
      <c r="E7" s="14" t="s">
        <v>74</v>
      </c>
      <c r="F7" s="14" t="s">
        <v>74</v>
      </c>
      <c r="G7" s="56" t="s">
        <v>68</v>
      </c>
      <c r="H7" s="14" t="s">
        <v>75</v>
      </c>
      <c r="I7" s="9"/>
      <c r="J7" s="183"/>
      <c r="K7" s="1"/>
      <c r="L7" s="2"/>
      <c r="M7" s="3"/>
      <c r="N7" s="3"/>
      <c r="O7" s="3"/>
      <c r="P7" s="3"/>
      <c r="Q7" s="3"/>
    </row>
    <row r="8" spans="1:17" ht="7.5" customHeight="1">
      <c r="A8" s="28"/>
      <c r="B8" s="30"/>
      <c r="C8" s="30"/>
      <c r="D8" s="30"/>
      <c r="E8" s="185"/>
      <c r="F8" s="57"/>
      <c r="G8" s="73"/>
      <c r="H8" s="74"/>
      <c r="I8" s="9"/>
      <c r="J8" s="5"/>
      <c r="K8" s="1"/>
      <c r="L8" s="2"/>
      <c r="M8" s="3"/>
      <c r="N8" s="3"/>
      <c r="O8" s="3"/>
      <c r="P8" s="3"/>
      <c r="Q8" s="3"/>
    </row>
    <row r="9" spans="1:8" ht="13.5">
      <c r="A9" s="33" t="str">
        <f>KustH1!A7</f>
        <v>01</v>
      </c>
      <c r="B9" s="93" t="s">
        <v>39</v>
      </c>
      <c r="C9" s="93"/>
      <c r="D9" s="93"/>
      <c r="E9" s="104"/>
      <c r="F9" s="95"/>
      <c r="G9" s="94"/>
      <c r="H9" s="68"/>
    </row>
    <row r="10" spans="1:8" ht="13.5">
      <c r="A10" s="33"/>
      <c r="B10" s="72" t="s">
        <v>2</v>
      </c>
      <c r="C10" s="82" t="s">
        <v>67</v>
      </c>
      <c r="D10" s="72"/>
      <c r="E10" s="104"/>
      <c r="F10" s="95">
        <f>KustH3!H8</f>
        <v>0</v>
      </c>
      <c r="G10" s="94"/>
      <c r="H10" s="68"/>
    </row>
    <row r="11" spans="1:8" ht="13.5">
      <c r="A11" s="33"/>
      <c r="B11" s="72" t="s">
        <v>3</v>
      </c>
      <c r="C11" s="82" t="s">
        <v>67</v>
      </c>
      <c r="D11" s="72"/>
      <c r="E11" s="104"/>
      <c r="F11" s="95">
        <f>KustH3!H9</f>
        <v>0</v>
      </c>
      <c r="G11" s="94"/>
      <c r="H11" s="68"/>
    </row>
    <row r="12" spans="1:8" ht="13.5">
      <c r="A12" s="33"/>
      <c r="B12" s="72" t="s">
        <v>4</v>
      </c>
      <c r="C12" s="82" t="s">
        <v>67</v>
      </c>
      <c r="D12" s="72"/>
      <c r="E12" s="104"/>
      <c r="F12" s="95">
        <f>KustH3!H10</f>
        <v>0</v>
      </c>
      <c r="G12" s="94"/>
      <c r="H12" s="68"/>
    </row>
    <row r="13" spans="1:8" ht="13.5">
      <c r="A13" s="33"/>
      <c r="B13" s="72" t="s">
        <v>31</v>
      </c>
      <c r="C13" s="82" t="s">
        <v>67</v>
      </c>
      <c r="D13" s="72"/>
      <c r="E13" s="104"/>
      <c r="F13" s="95">
        <f>KustH3!H11</f>
        <v>0</v>
      </c>
      <c r="G13" s="94"/>
      <c r="H13" s="68"/>
    </row>
    <row r="14" spans="1:8" ht="14.25" thickBot="1">
      <c r="A14" s="34"/>
      <c r="B14" s="96" t="s">
        <v>18</v>
      </c>
      <c r="C14" s="83" t="s">
        <v>67</v>
      </c>
      <c r="D14" s="96"/>
      <c r="E14" s="104"/>
      <c r="F14" s="95">
        <f>KustH3!H12</f>
        <v>0</v>
      </c>
      <c r="G14" s="97"/>
      <c r="H14" s="69"/>
    </row>
    <row r="15" spans="1:10" s="78" customFormat="1" ht="15.75" customHeight="1" thickBot="1">
      <c r="A15" s="34"/>
      <c r="B15" s="99" t="s">
        <v>76</v>
      </c>
      <c r="C15" s="96"/>
      <c r="D15" s="96"/>
      <c r="E15" s="100">
        <f>SUM(E10:E14)</f>
        <v>0</v>
      </c>
      <c r="F15" s="101">
        <f>KustH3!K13</f>
        <v>0</v>
      </c>
      <c r="G15" s="100">
        <f>E15-F15</f>
        <v>0</v>
      </c>
      <c r="H15" s="70">
        <f>IF(F15=0,0,G15/F15)</f>
        <v>0</v>
      </c>
      <c r="I15" s="117"/>
      <c r="J15" s="117">
        <f>SUM(F10:F14)</f>
        <v>0</v>
      </c>
    </row>
    <row r="16" spans="1:8" ht="13.5">
      <c r="A16" s="35"/>
      <c r="B16" s="93"/>
      <c r="C16" s="72"/>
      <c r="D16" s="72"/>
      <c r="E16" s="186"/>
      <c r="F16" s="95"/>
      <c r="G16" s="95"/>
      <c r="H16" s="58"/>
    </row>
    <row r="17" spans="1:8" ht="13.5">
      <c r="A17" s="28" t="str">
        <f>KustH1!A15</f>
        <v>02</v>
      </c>
      <c r="B17" s="102" t="s">
        <v>171</v>
      </c>
      <c r="C17" s="102"/>
      <c r="D17" s="102"/>
      <c r="E17" s="187"/>
      <c r="F17" s="103"/>
      <c r="G17" s="103"/>
      <c r="H17" s="75"/>
    </row>
    <row r="18" spans="1:8" ht="13.5">
      <c r="A18" s="28"/>
      <c r="B18" s="72" t="s">
        <v>79</v>
      </c>
      <c r="C18" s="105"/>
      <c r="D18" s="105"/>
      <c r="E18" s="104"/>
      <c r="F18" s="95">
        <f>KustH3!I18</f>
        <v>0</v>
      </c>
      <c r="G18" s="94"/>
      <c r="H18" s="68"/>
    </row>
    <row r="19" spans="1:8" ht="13.5">
      <c r="A19" s="28"/>
      <c r="B19" s="105" t="s">
        <v>5</v>
      </c>
      <c r="C19" s="105"/>
      <c r="D19" s="105"/>
      <c r="E19" s="104"/>
      <c r="F19" s="95">
        <f>KustH3!I21</f>
        <v>0</v>
      </c>
      <c r="G19" s="94"/>
      <c r="H19" s="68"/>
    </row>
    <row r="20" spans="1:8" ht="13.5">
      <c r="A20" s="28"/>
      <c r="B20" s="105" t="s">
        <v>6</v>
      </c>
      <c r="C20" s="105"/>
      <c r="D20" s="105"/>
      <c r="E20" s="104"/>
      <c r="F20" s="95">
        <f>KustH3!I24</f>
        <v>0</v>
      </c>
      <c r="G20" s="94"/>
      <c r="H20" s="68"/>
    </row>
    <row r="21" spans="1:8" ht="13.5">
      <c r="A21" s="28"/>
      <c r="B21" s="105" t="s">
        <v>7</v>
      </c>
      <c r="C21" s="105"/>
      <c r="D21" s="105"/>
      <c r="E21" s="104"/>
      <c r="F21" s="95">
        <f>KustH3!I27</f>
        <v>0</v>
      </c>
      <c r="G21" s="94"/>
      <c r="H21" s="68"/>
    </row>
    <row r="22" spans="1:8" ht="13.5">
      <c r="A22" s="28"/>
      <c r="B22" s="105" t="s">
        <v>45</v>
      </c>
      <c r="C22" s="105"/>
      <c r="D22" s="105"/>
      <c r="E22" s="104"/>
      <c r="F22" s="95">
        <f>KustH3!I30</f>
        <v>0</v>
      </c>
      <c r="G22" s="94"/>
      <c r="H22" s="68"/>
    </row>
    <row r="23" spans="1:8" ht="13.5">
      <c r="A23" s="28"/>
      <c r="B23" s="105" t="s">
        <v>9</v>
      </c>
      <c r="C23" s="105"/>
      <c r="D23" s="105"/>
      <c r="E23" s="104"/>
      <c r="F23" s="95">
        <f>KustH3!I33</f>
        <v>0</v>
      </c>
      <c r="G23" s="94"/>
      <c r="H23" s="68"/>
    </row>
    <row r="24" spans="1:8" ht="13.5">
      <c r="A24" s="28"/>
      <c r="B24" s="105" t="s">
        <v>10</v>
      </c>
      <c r="C24" s="105"/>
      <c r="D24" s="105"/>
      <c r="E24" s="104"/>
      <c r="F24" s="95">
        <f>KustH3!I36</f>
        <v>0</v>
      </c>
      <c r="G24" s="94"/>
      <c r="H24" s="68"/>
    </row>
    <row r="25" spans="1:8" ht="13.5">
      <c r="A25" s="28"/>
      <c r="B25" s="105" t="s">
        <v>11</v>
      </c>
      <c r="C25" s="105"/>
      <c r="D25" s="105"/>
      <c r="E25" s="104"/>
      <c r="F25" s="95">
        <f>KustH3!I39</f>
        <v>0</v>
      </c>
      <c r="G25" s="94"/>
      <c r="H25" s="68"/>
    </row>
    <row r="26" spans="1:8" ht="13.5">
      <c r="A26" s="28"/>
      <c r="B26" s="105" t="s">
        <v>15</v>
      </c>
      <c r="C26" s="105"/>
      <c r="D26" s="105"/>
      <c r="E26" s="104"/>
      <c r="F26" s="95">
        <f>KustH3!I42</f>
        <v>0</v>
      </c>
      <c r="G26" s="94"/>
      <c r="H26" s="68"/>
    </row>
    <row r="27" spans="1:8" ht="13.5">
      <c r="A27" s="28"/>
      <c r="B27" s="105" t="s">
        <v>14</v>
      </c>
      <c r="C27" s="105"/>
      <c r="D27" s="105"/>
      <c r="E27" s="104"/>
      <c r="F27" s="95">
        <f>KustH3!I45</f>
        <v>0</v>
      </c>
      <c r="G27" s="94"/>
      <c r="H27" s="68"/>
    </row>
    <row r="28" spans="1:8" ht="13.5">
      <c r="A28" s="28"/>
      <c r="B28" s="105" t="s">
        <v>8</v>
      </c>
      <c r="C28" s="105"/>
      <c r="D28" s="105"/>
      <c r="E28" s="104"/>
      <c r="F28" s="95">
        <f>KustH3!I48</f>
        <v>0</v>
      </c>
      <c r="G28" s="94"/>
      <c r="H28" s="68"/>
    </row>
    <row r="29" spans="1:8" ht="13.5">
      <c r="A29" s="28"/>
      <c r="B29" s="105" t="s">
        <v>44</v>
      </c>
      <c r="C29" s="105"/>
      <c r="D29" s="105"/>
      <c r="E29" s="104"/>
      <c r="F29" s="95">
        <f>KustH3!I51</f>
        <v>0</v>
      </c>
      <c r="G29" s="94"/>
      <c r="H29" s="68"/>
    </row>
    <row r="30" spans="1:8" ht="13.5">
      <c r="A30" s="28"/>
      <c r="B30" s="105" t="s">
        <v>69</v>
      </c>
      <c r="C30" s="105"/>
      <c r="D30" s="105"/>
      <c r="E30" s="104"/>
      <c r="F30" s="95">
        <f>KustH3!I54</f>
        <v>0</v>
      </c>
      <c r="G30" s="94"/>
      <c r="H30" s="68"/>
    </row>
    <row r="31" spans="1:8" ht="13.5">
      <c r="A31" s="28"/>
      <c r="B31" s="105" t="s">
        <v>18</v>
      </c>
      <c r="C31" s="105"/>
      <c r="D31" s="105"/>
      <c r="E31" s="104"/>
      <c r="F31" s="106">
        <f>KustH3!I57</f>
        <v>0</v>
      </c>
      <c r="G31" s="94"/>
      <c r="H31" s="68"/>
    </row>
    <row r="32" spans="1:8" ht="13.5">
      <c r="A32" s="28"/>
      <c r="B32" s="85" t="s">
        <v>146</v>
      </c>
      <c r="C32" s="105"/>
      <c r="D32" s="105"/>
      <c r="E32" s="104"/>
      <c r="F32" s="95">
        <f>KustH3!I61</f>
        <v>0</v>
      </c>
      <c r="G32" s="94"/>
      <c r="H32" s="68"/>
    </row>
    <row r="33" spans="1:8" ht="13.5">
      <c r="A33" s="28"/>
      <c r="B33" s="85" t="s">
        <v>142</v>
      </c>
      <c r="C33" s="105"/>
      <c r="D33" s="105"/>
      <c r="E33" s="104"/>
      <c r="F33" s="95">
        <f>KustH3!I64</f>
        <v>0</v>
      </c>
      <c r="G33" s="94"/>
      <c r="H33" s="68"/>
    </row>
    <row r="34" spans="1:8" ht="13.5">
      <c r="A34" s="28"/>
      <c r="B34" s="85" t="s">
        <v>147</v>
      </c>
      <c r="C34" s="105"/>
      <c r="D34" s="105"/>
      <c r="E34" s="104"/>
      <c r="F34" s="95">
        <f>KustH3!I67</f>
        <v>0</v>
      </c>
      <c r="G34" s="94"/>
      <c r="H34" s="68"/>
    </row>
    <row r="35" spans="1:8" ht="13.5">
      <c r="A35" s="28"/>
      <c r="B35" s="85" t="s">
        <v>143</v>
      </c>
      <c r="C35" s="105"/>
      <c r="D35" s="105"/>
      <c r="E35" s="104"/>
      <c r="F35" s="95">
        <f>KustH3!I70</f>
        <v>0</v>
      </c>
      <c r="G35" s="94"/>
      <c r="H35" s="68"/>
    </row>
    <row r="36" spans="1:8" ht="13.5">
      <c r="A36" s="28"/>
      <c r="B36" s="85" t="s">
        <v>144</v>
      </c>
      <c r="C36" s="105"/>
      <c r="D36" s="105"/>
      <c r="E36" s="104"/>
      <c r="F36" s="95">
        <f>KustH3!I73</f>
        <v>0</v>
      </c>
      <c r="G36" s="94"/>
      <c r="H36" s="68"/>
    </row>
    <row r="37" spans="1:8" ht="13.5">
      <c r="A37" s="28"/>
      <c r="B37" s="85" t="s">
        <v>145</v>
      </c>
      <c r="C37" s="105"/>
      <c r="D37" s="105"/>
      <c r="E37" s="104"/>
      <c r="F37" s="95">
        <f>KustH3!I76</f>
        <v>0</v>
      </c>
      <c r="G37" s="94"/>
      <c r="H37" s="68"/>
    </row>
    <row r="38" spans="1:8" ht="13.5">
      <c r="A38" s="28"/>
      <c r="B38" s="105" t="s">
        <v>54</v>
      </c>
      <c r="C38" s="105"/>
      <c r="D38" s="105"/>
      <c r="E38" s="104"/>
      <c r="F38" s="95">
        <f>KustH3!I80</f>
        <v>0</v>
      </c>
      <c r="G38" s="94"/>
      <c r="H38" s="68"/>
    </row>
    <row r="39" spans="1:8" ht="13.5">
      <c r="A39" s="28"/>
      <c r="B39" s="105" t="s">
        <v>55</v>
      </c>
      <c r="C39" s="105"/>
      <c r="D39" s="105"/>
      <c r="E39" s="104"/>
      <c r="F39" s="95">
        <f>KustH3!I83</f>
        <v>0</v>
      </c>
      <c r="G39" s="94"/>
      <c r="H39" s="68"/>
    </row>
    <row r="40" spans="1:8" ht="13.5">
      <c r="A40" s="28"/>
      <c r="B40" s="105" t="s">
        <v>56</v>
      </c>
      <c r="C40" s="105"/>
      <c r="D40" s="105"/>
      <c r="E40" s="104"/>
      <c r="F40" s="95">
        <f>KustH3!I86</f>
        <v>0</v>
      </c>
      <c r="G40" s="94"/>
      <c r="H40" s="68"/>
    </row>
    <row r="41" spans="1:8" ht="13.5">
      <c r="A41" s="28"/>
      <c r="B41" s="105" t="s">
        <v>57</v>
      </c>
      <c r="C41" s="105"/>
      <c r="D41" s="105"/>
      <c r="E41" s="104"/>
      <c r="F41" s="95">
        <f>KustH3!I89</f>
        <v>0</v>
      </c>
      <c r="G41" s="94"/>
      <c r="H41" s="68"/>
    </row>
    <row r="42" spans="1:8" ht="13.5">
      <c r="A42" s="28"/>
      <c r="B42" s="105" t="s">
        <v>58</v>
      </c>
      <c r="C42" s="105"/>
      <c r="D42" s="105"/>
      <c r="E42" s="104"/>
      <c r="F42" s="95">
        <f>KustH3!I92</f>
        <v>0</v>
      </c>
      <c r="G42" s="94"/>
      <c r="H42" s="68"/>
    </row>
    <row r="43" spans="1:8" ht="14.25" thickBot="1">
      <c r="A43" s="36"/>
      <c r="B43" s="107" t="s">
        <v>77</v>
      </c>
      <c r="C43" s="107"/>
      <c r="D43" s="107"/>
      <c r="E43" s="104"/>
      <c r="F43" s="98"/>
      <c r="G43" s="97"/>
      <c r="H43" s="69"/>
    </row>
    <row r="44" spans="1:10" ht="15.75" customHeight="1" thickBot="1">
      <c r="A44" s="36"/>
      <c r="B44" s="108" t="s">
        <v>172</v>
      </c>
      <c r="C44" s="107"/>
      <c r="D44" s="107"/>
      <c r="E44" s="100">
        <f>SUM(E18:E43)</f>
        <v>0</v>
      </c>
      <c r="F44" s="101">
        <f>KustH3!K93</f>
        <v>0</v>
      </c>
      <c r="G44" s="100">
        <f>E44-F44</f>
        <v>0</v>
      </c>
      <c r="H44" s="70">
        <f>IF(F44=0,0,G44/F44)</f>
        <v>0</v>
      </c>
      <c r="J44" s="7">
        <f>SUM(F18:F42)</f>
        <v>0</v>
      </c>
    </row>
    <row r="45" spans="1:8" ht="13.5">
      <c r="A45" s="28"/>
      <c r="B45" s="102"/>
      <c r="C45" s="105"/>
      <c r="D45" s="105"/>
      <c r="E45" s="186"/>
      <c r="F45" s="95"/>
      <c r="G45" s="95"/>
      <c r="H45" s="58"/>
    </row>
    <row r="46" spans="1:8" ht="13.5">
      <c r="A46" s="28" t="str">
        <f>KustH1!A95</f>
        <v>03</v>
      </c>
      <c r="B46" s="102" t="s">
        <v>35</v>
      </c>
      <c r="C46" s="72"/>
      <c r="D46" s="72"/>
      <c r="E46" s="187"/>
      <c r="F46" s="103"/>
      <c r="G46" s="103"/>
      <c r="H46" s="75"/>
    </row>
    <row r="47" spans="1:8" ht="13.5">
      <c r="A47" s="28"/>
      <c r="B47" s="72" t="s">
        <v>19</v>
      </c>
      <c r="C47" s="72"/>
      <c r="D47" s="72"/>
      <c r="E47" s="104"/>
      <c r="F47" s="95">
        <f>KustH3!G96</f>
        <v>0</v>
      </c>
      <c r="G47" s="94"/>
      <c r="H47" s="68"/>
    </row>
    <row r="48" spans="1:8" ht="13.5">
      <c r="A48" s="28"/>
      <c r="B48" s="72" t="s">
        <v>16</v>
      </c>
      <c r="C48" s="72"/>
      <c r="D48" s="72"/>
      <c r="E48" s="104"/>
      <c r="F48" s="95">
        <f>KustH3!H97</f>
        <v>0</v>
      </c>
      <c r="G48" s="94"/>
      <c r="H48" s="68"/>
    </row>
    <row r="49" spans="1:8" ht="13.5">
      <c r="A49" s="28"/>
      <c r="B49" s="72" t="s">
        <v>46</v>
      </c>
      <c r="C49" s="72"/>
      <c r="D49" s="72"/>
      <c r="E49" s="104"/>
      <c r="F49" s="95">
        <f>KustH3!H98</f>
        <v>0</v>
      </c>
      <c r="G49" s="94"/>
      <c r="H49" s="68"/>
    </row>
    <row r="50" spans="1:8" ht="13.5">
      <c r="A50" s="28"/>
      <c r="B50" s="72" t="s">
        <v>41</v>
      </c>
      <c r="C50" s="72"/>
      <c r="D50" s="72"/>
      <c r="E50" s="104"/>
      <c r="F50" s="95">
        <f>KustH3!H99</f>
        <v>0</v>
      </c>
      <c r="G50" s="94"/>
      <c r="H50" s="68"/>
    </row>
    <row r="51" spans="1:8" ht="13.5">
      <c r="A51" s="28"/>
      <c r="B51" s="72" t="s">
        <v>22</v>
      </c>
      <c r="C51" s="93"/>
      <c r="D51" s="93"/>
      <c r="E51" s="104"/>
      <c r="F51" s="95">
        <f>KustH3!H100</f>
        <v>0</v>
      </c>
      <c r="G51" s="94"/>
      <c r="H51" s="68"/>
    </row>
    <row r="52" spans="1:8" ht="13.5">
      <c r="A52" s="28"/>
      <c r="B52" s="72" t="s">
        <v>17</v>
      </c>
      <c r="C52" s="72"/>
      <c r="D52" s="72"/>
      <c r="E52" s="104"/>
      <c r="F52" s="95">
        <f>KustH3!H101</f>
        <v>0</v>
      </c>
      <c r="G52" s="94"/>
      <c r="H52" s="68"/>
    </row>
    <row r="53" spans="1:8" ht="13.5">
      <c r="A53" s="28"/>
      <c r="B53" s="72" t="s">
        <v>20</v>
      </c>
      <c r="C53" s="72"/>
      <c r="D53" s="72"/>
      <c r="E53" s="104"/>
      <c r="F53" s="95">
        <f>KustH3!H102</f>
        <v>0</v>
      </c>
      <c r="G53" s="94"/>
      <c r="H53" s="68"/>
    </row>
    <row r="54" spans="1:8" ht="14.25" thickBot="1">
      <c r="A54" s="34"/>
      <c r="B54" s="107" t="s">
        <v>18</v>
      </c>
      <c r="C54" s="96"/>
      <c r="D54" s="96"/>
      <c r="E54" s="104"/>
      <c r="F54" s="95">
        <f>KustH3!H103</f>
        <v>0</v>
      </c>
      <c r="G54" s="97"/>
      <c r="H54" s="69"/>
    </row>
    <row r="55" spans="1:10" ht="15.75" customHeight="1" thickBot="1">
      <c r="A55" s="109"/>
      <c r="B55" s="108" t="s">
        <v>34</v>
      </c>
      <c r="C55" s="109"/>
      <c r="D55" s="109"/>
      <c r="E55" s="100">
        <f>SUM(E47:E54)</f>
        <v>0</v>
      </c>
      <c r="F55" s="101">
        <f>KustH3!K104</f>
        <v>0</v>
      </c>
      <c r="G55" s="100">
        <f>E55-F55</f>
        <v>0</v>
      </c>
      <c r="H55" s="70">
        <f>IF(F55=0,0,G55/F55)</f>
        <v>0</v>
      </c>
      <c r="J55" s="7">
        <f>SUM(F47:F54)</f>
        <v>0</v>
      </c>
    </row>
    <row r="56" spans="1:8" ht="13.5">
      <c r="A56" s="110"/>
      <c r="B56" s="102"/>
      <c r="C56" s="110"/>
      <c r="D56" s="110"/>
      <c r="E56" s="186"/>
      <c r="F56" s="95"/>
      <c r="G56" s="95"/>
      <c r="H56" s="58"/>
    </row>
    <row r="57" spans="1:8" ht="13.5">
      <c r="A57" s="28" t="str">
        <f>KustH1!A106</f>
        <v>04</v>
      </c>
      <c r="B57" s="93" t="s">
        <v>173</v>
      </c>
      <c r="C57" s="93"/>
      <c r="D57" s="93"/>
      <c r="E57" s="187"/>
      <c r="F57" s="103"/>
      <c r="G57" s="103"/>
      <c r="H57" s="75"/>
    </row>
    <row r="58" spans="1:8" ht="13.5">
      <c r="A58" s="28"/>
      <c r="B58" s="72" t="s">
        <v>12</v>
      </c>
      <c r="C58" s="82" t="s">
        <v>137</v>
      </c>
      <c r="D58" s="72"/>
      <c r="E58" s="104"/>
      <c r="F58" s="95">
        <f>KustH3!H107</f>
        <v>0</v>
      </c>
      <c r="G58" s="94"/>
      <c r="H58" s="68"/>
    </row>
    <row r="59" spans="1:8" ht="13.5">
      <c r="A59" s="28"/>
      <c r="B59" s="72"/>
      <c r="C59" s="72" t="s">
        <v>38</v>
      </c>
      <c r="D59" s="72"/>
      <c r="E59" s="104"/>
      <c r="F59" s="95">
        <f>KustH3!H108</f>
        <v>0</v>
      </c>
      <c r="G59" s="94"/>
      <c r="H59" s="68"/>
    </row>
    <row r="60" spans="1:8" ht="13.5">
      <c r="A60" s="28"/>
      <c r="B60" s="72" t="s">
        <v>37</v>
      </c>
      <c r="C60" s="82" t="s">
        <v>137</v>
      </c>
      <c r="D60" s="72"/>
      <c r="E60" s="104"/>
      <c r="F60" s="95">
        <f>KustH3!H109</f>
        <v>0</v>
      </c>
      <c r="G60" s="94"/>
      <c r="H60" s="68"/>
    </row>
    <row r="61" spans="1:8" ht="13.5">
      <c r="A61" s="28"/>
      <c r="B61" s="72"/>
      <c r="C61" s="72" t="s">
        <v>38</v>
      </c>
      <c r="D61" s="72"/>
      <c r="E61" s="104"/>
      <c r="F61" s="95">
        <f>KustH3!H110</f>
        <v>0</v>
      </c>
      <c r="G61" s="94"/>
      <c r="H61" s="68"/>
    </row>
    <row r="62" spans="1:8" ht="13.5">
      <c r="A62" s="28"/>
      <c r="B62" s="72"/>
      <c r="C62" s="72" t="s">
        <v>40</v>
      </c>
      <c r="D62" s="72"/>
      <c r="E62" s="104"/>
      <c r="F62" s="95">
        <f>KustH3!H111</f>
        <v>0</v>
      </c>
      <c r="G62" s="94"/>
      <c r="H62" s="68"/>
    </row>
    <row r="63" spans="1:8" ht="13.5">
      <c r="A63" s="28"/>
      <c r="B63" s="72" t="s">
        <v>36</v>
      </c>
      <c r="C63" s="72" t="s">
        <v>49</v>
      </c>
      <c r="D63" s="72"/>
      <c r="E63" s="104"/>
      <c r="F63" s="95">
        <f>KustH3!H112</f>
        <v>0</v>
      </c>
      <c r="G63" s="94"/>
      <c r="H63" s="68"/>
    </row>
    <row r="64" spans="1:8" ht="13.5">
      <c r="A64" s="28"/>
      <c r="B64" s="72"/>
      <c r="C64" s="72" t="s">
        <v>50</v>
      </c>
      <c r="D64" s="72"/>
      <c r="E64" s="104"/>
      <c r="F64" s="95">
        <f>KustH3!H113</f>
        <v>0</v>
      </c>
      <c r="G64" s="94"/>
      <c r="H64" s="68"/>
    </row>
    <row r="65" spans="1:8" ht="13.5">
      <c r="A65" s="28"/>
      <c r="B65" s="72"/>
      <c r="C65" s="72" t="s">
        <v>51</v>
      </c>
      <c r="D65" s="72"/>
      <c r="E65" s="104"/>
      <c r="F65" s="95">
        <f>KustH3!H114</f>
        <v>0</v>
      </c>
      <c r="G65" s="94"/>
      <c r="H65" s="68"/>
    </row>
    <row r="66" spans="1:8" ht="13.5">
      <c r="A66" s="28"/>
      <c r="B66" s="72"/>
      <c r="C66" s="72" t="s">
        <v>52</v>
      </c>
      <c r="D66" s="72"/>
      <c r="E66" s="104"/>
      <c r="F66" s="95">
        <f>KustH3!H115</f>
        <v>0</v>
      </c>
      <c r="G66" s="94"/>
      <c r="H66" s="68"/>
    </row>
    <row r="67" spans="1:8" ht="13.5">
      <c r="A67" s="28"/>
      <c r="B67" s="72"/>
      <c r="C67" s="82" t="s">
        <v>138</v>
      </c>
      <c r="D67" s="72"/>
      <c r="E67" s="104"/>
      <c r="F67" s="95">
        <f>KustH3!H116</f>
        <v>0</v>
      </c>
      <c r="G67" s="94"/>
      <c r="H67" s="68"/>
    </row>
    <row r="68" spans="1:8" ht="13.5">
      <c r="A68" s="28"/>
      <c r="B68" s="72"/>
      <c r="C68" s="72" t="s">
        <v>53</v>
      </c>
      <c r="D68" s="72"/>
      <c r="E68" s="104"/>
      <c r="F68" s="95">
        <f>KustH3!H117</f>
        <v>0</v>
      </c>
      <c r="G68" s="94"/>
      <c r="H68" s="68"/>
    </row>
    <row r="69" spans="1:8" ht="13.5">
      <c r="A69" s="33"/>
      <c r="B69" s="72" t="s">
        <v>21</v>
      </c>
      <c r="C69" s="72"/>
      <c r="D69" s="72"/>
      <c r="E69" s="104"/>
      <c r="F69" s="95">
        <f>KustH3!H118</f>
        <v>0</v>
      </c>
      <c r="G69" s="94"/>
      <c r="H69" s="68"/>
    </row>
    <row r="70" spans="1:8" ht="13.5">
      <c r="A70" s="28"/>
      <c r="B70" s="105" t="s">
        <v>13</v>
      </c>
      <c r="C70" s="105"/>
      <c r="D70" s="105"/>
      <c r="E70" s="104"/>
      <c r="F70" s="95">
        <f>KustH3!H119</f>
        <v>0</v>
      </c>
      <c r="G70" s="94"/>
      <c r="H70" s="68"/>
    </row>
    <row r="71" spans="1:8" ht="13.5">
      <c r="A71" s="28"/>
      <c r="B71" s="105" t="s">
        <v>62</v>
      </c>
      <c r="C71" s="105"/>
      <c r="D71" s="105"/>
      <c r="E71" s="104"/>
      <c r="F71" s="95">
        <f>KustH3!H120</f>
        <v>0</v>
      </c>
      <c r="G71" s="94"/>
      <c r="H71" s="68"/>
    </row>
    <row r="72" spans="1:8" ht="13.5">
      <c r="A72" s="28"/>
      <c r="B72" s="85" t="s">
        <v>110</v>
      </c>
      <c r="C72" s="105"/>
      <c r="D72" s="105"/>
      <c r="E72" s="104"/>
      <c r="F72" s="95">
        <f>KustH3!H121</f>
        <v>0</v>
      </c>
      <c r="G72" s="94"/>
      <c r="H72" s="68"/>
    </row>
    <row r="73" spans="1:8" ht="13.5">
      <c r="A73" s="28"/>
      <c r="B73" s="85" t="s">
        <v>111</v>
      </c>
      <c r="C73" s="105"/>
      <c r="D73" s="105"/>
      <c r="E73" s="104"/>
      <c r="F73" s="95">
        <f>KustH3!H122</f>
        <v>0</v>
      </c>
      <c r="G73" s="94"/>
      <c r="H73" s="68"/>
    </row>
    <row r="74" spans="1:8" ht="13.5">
      <c r="A74" s="28"/>
      <c r="B74" s="105" t="s">
        <v>66</v>
      </c>
      <c r="C74" s="105"/>
      <c r="D74" s="105"/>
      <c r="E74" s="104"/>
      <c r="F74" s="95">
        <f>KustH3!H123</f>
        <v>0</v>
      </c>
      <c r="G74" s="94"/>
      <c r="H74" s="68"/>
    </row>
    <row r="75" spans="1:8" ht="13.5">
      <c r="A75" s="28"/>
      <c r="B75" s="105" t="s">
        <v>47</v>
      </c>
      <c r="C75" s="105" t="s">
        <v>59</v>
      </c>
      <c r="D75" s="105"/>
      <c r="E75" s="104"/>
      <c r="F75" s="95">
        <f>KustH3!H124</f>
        <v>0</v>
      </c>
      <c r="G75" s="94"/>
      <c r="H75" s="68"/>
    </row>
    <row r="76" spans="1:8" ht="13.5">
      <c r="A76" s="28"/>
      <c r="B76" s="105"/>
      <c r="C76" s="105" t="s">
        <v>60</v>
      </c>
      <c r="D76" s="105"/>
      <c r="E76" s="104"/>
      <c r="F76" s="95">
        <f>KustH3!H125</f>
        <v>0</v>
      </c>
      <c r="G76" s="94"/>
      <c r="H76" s="68"/>
    </row>
    <row r="77" spans="1:8" ht="13.5">
      <c r="A77" s="28"/>
      <c r="B77" s="105"/>
      <c r="C77" s="105" t="s">
        <v>61</v>
      </c>
      <c r="D77" s="105"/>
      <c r="E77" s="104"/>
      <c r="F77" s="95">
        <f>KustH3!H126</f>
        <v>0</v>
      </c>
      <c r="G77" s="94"/>
      <c r="H77" s="68"/>
    </row>
    <row r="78" spans="1:8" ht="13.5">
      <c r="A78" s="28"/>
      <c r="B78" s="105"/>
      <c r="C78" s="105" t="s">
        <v>63</v>
      </c>
      <c r="D78" s="105"/>
      <c r="E78" s="104"/>
      <c r="F78" s="95">
        <f>KustH3!H127</f>
        <v>0</v>
      </c>
      <c r="G78" s="94"/>
      <c r="H78" s="68"/>
    </row>
    <row r="79" spans="1:8" ht="13.5">
      <c r="A79" s="28"/>
      <c r="B79" s="105"/>
      <c r="C79" s="105" t="s">
        <v>82</v>
      </c>
      <c r="D79" s="105"/>
      <c r="E79" s="104"/>
      <c r="F79" s="95">
        <f>KustH3!H128</f>
        <v>0</v>
      </c>
      <c r="G79" s="94"/>
      <c r="H79" s="68"/>
    </row>
    <row r="80" spans="1:8" ht="13.5">
      <c r="A80" s="28"/>
      <c r="B80" s="105"/>
      <c r="C80" s="105" t="s">
        <v>64</v>
      </c>
      <c r="D80" s="105"/>
      <c r="E80" s="104"/>
      <c r="F80" s="95">
        <f>KustH3!H129</f>
        <v>0</v>
      </c>
      <c r="G80" s="94"/>
      <c r="H80" s="68"/>
    </row>
    <row r="81" spans="1:8" ht="13.5">
      <c r="A81" s="28"/>
      <c r="B81" s="105"/>
      <c r="C81" s="85" t="s">
        <v>80</v>
      </c>
      <c r="D81" s="105"/>
      <c r="E81" s="104"/>
      <c r="F81" s="95">
        <f>KustH3!H130</f>
        <v>0</v>
      </c>
      <c r="G81" s="94"/>
      <c r="H81" s="68"/>
    </row>
    <row r="82" spans="1:8" ht="13.5">
      <c r="A82" s="28"/>
      <c r="B82" s="105"/>
      <c r="C82" s="85" t="s">
        <v>81</v>
      </c>
      <c r="D82" s="105"/>
      <c r="E82" s="104"/>
      <c r="F82" s="95">
        <f>KustH3!H131</f>
        <v>0</v>
      </c>
      <c r="G82" s="94"/>
      <c r="H82" s="68"/>
    </row>
    <row r="83" spans="1:8" ht="13.5">
      <c r="A83" s="28"/>
      <c r="B83" s="105"/>
      <c r="C83" s="105" t="s">
        <v>65</v>
      </c>
      <c r="D83" s="105"/>
      <c r="E83" s="104"/>
      <c r="F83" s="95">
        <f>KustH3!H132</f>
        <v>0</v>
      </c>
      <c r="G83" s="94"/>
      <c r="H83" s="68"/>
    </row>
    <row r="84" spans="1:8" ht="14.25" thickBot="1">
      <c r="A84" s="34"/>
      <c r="B84" s="96" t="s">
        <v>18</v>
      </c>
      <c r="C84" s="96"/>
      <c r="D84" s="96"/>
      <c r="E84" s="104"/>
      <c r="F84" s="95">
        <f>KustH3!H133</f>
        <v>0</v>
      </c>
      <c r="G84" s="97"/>
      <c r="H84" s="69"/>
    </row>
    <row r="85" spans="1:10" ht="15.75" customHeight="1" thickBot="1">
      <c r="A85" s="34"/>
      <c r="B85" s="99" t="s">
        <v>174</v>
      </c>
      <c r="C85" s="96"/>
      <c r="D85" s="96"/>
      <c r="E85" s="100">
        <f>SUM(E58:E84)</f>
        <v>0</v>
      </c>
      <c r="F85" s="101">
        <f>KustH3!K134</f>
        <v>0</v>
      </c>
      <c r="G85" s="100">
        <f>E85-F85</f>
        <v>0</v>
      </c>
      <c r="H85" s="70">
        <f>IF(F85=0,0,G85/F85)</f>
        <v>0</v>
      </c>
      <c r="J85" s="7">
        <f>SUM(F58:F84)</f>
        <v>0</v>
      </c>
    </row>
    <row r="86" spans="1:10" ht="15.75" customHeight="1" thickBot="1">
      <c r="A86" s="111"/>
      <c r="B86" s="112" t="s">
        <v>175</v>
      </c>
      <c r="C86" s="112"/>
      <c r="D86" s="112"/>
      <c r="E86" s="113">
        <f>E85+E55+E44+E15</f>
        <v>0</v>
      </c>
      <c r="F86" s="114">
        <f>KustH3!K135</f>
        <v>0</v>
      </c>
      <c r="G86" s="113">
        <f>E86-F86</f>
        <v>0</v>
      </c>
      <c r="H86" s="71">
        <f>IF(F86=0,0,G86/F86)</f>
        <v>0</v>
      </c>
      <c r="J86" s="7">
        <f>SUM(J9:J85)</f>
        <v>0</v>
      </c>
    </row>
    <row r="87" spans="1:8" ht="13.5">
      <c r="A87" s="37"/>
      <c r="B87" s="102"/>
      <c r="C87" s="102"/>
      <c r="D87" s="102"/>
      <c r="E87" s="186"/>
      <c r="F87" s="95"/>
      <c r="G87" s="95"/>
      <c r="H87" s="58"/>
    </row>
  </sheetData>
  <sheetProtection sheet="1"/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&amp;R&amp;"Arial Narrow,Lihavoitu"&amp;9&amp;P/&amp;N&amp;"Arial,Normaali"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65" activePane="bottomLeft" state="frozen"/>
      <selection pane="topLeft" activeCell="H2" sqref="H2"/>
      <selection pane="bottomLeft" activeCell="E1" sqref="E1:E16384"/>
    </sheetView>
  </sheetViews>
  <sheetFormatPr defaultColWidth="9.140625" defaultRowHeight="12.75"/>
  <cols>
    <col min="1" max="1" width="2.57421875" style="38" customWidth="1"/>
    <col min="2" max="2" width="17.00390625" style="115" customWidth="1"/>
    <col min="3" max="3" width="17.421875" style="115" customWidth="1"/>
    <col min="4" max="4" width="7.28125" style="115" customWidth="1"/>
    <col min="5" max="5" width="9.7109375" style="188" customWidth="1"/>
    <col min="6" max="6" width="9.7109375" style="116" customWidth="1"/>
    <col min="7" max="7" width="8.7109375" style="116" customWidth="1"/>
    <col min="8" max="8" width="8.7109375" style="59" customWidth="1"/>
    <col min="9" max="9" width="8.00390625" style="7" customWidth="1"/>
    <col min="10" max="10" width="11.8515625" style="8" hidden="1" customWidth="1"/>
    <col min="11" max="11" width="9.7109375" style="0" customWidth="1"/>
  </cols>
  <sheetData>
    <row r="1" spans="1:17" ht="15.75">
      <c r="A1" s="28"/>
      <c r="B1" s="173" t="s">
        <v>182</v>
      </c>
      <c r="C1" s="29"/>
      <c r="D1" s="29"/>
      <c r="E1" s="42"/>
      <c r="F1" s="54"/>
      <c r="G1" s="54"/>
      <c r="H1" s="204" t="s">
        <v>154</v>
      </c>
      <c r="I1" s="6"/>
      <c r="J1" s="4"/>
      <c r="K1" s="1"/>
      <c r="L1" s="2"/>
      <c r="M1" s="3"/>
      <c r="N1" s="3"/>
      <c r="O1" s="3"/>
      <c r="P1" s="3"/>
      <c r="Q1" s="3"/>
    </row>
    <row r="2" spans="1:17" ht="13.5">
      <c r="A2" s="28"/>
      <c r="B2" s="29"/>
      <c r="C2" s="29"/>
      <c r="D2" s="29"/>
      <c r="E2" s="42"/>
      <c r="F2" s="54"/>
      <c r="G2" s="54"/>
      <c r="H2" s="55"/>
      <c r="I2" s="6"/>
      <c r="J2" s="4"/>
      <c r="K2" s="1"/>
      <c r="L2" s="2"/>
      <c r="M2" s="3"/>
      <c r="N2" s="3"/>
      <c r="O2" s="3"/>
      <c r="P2" s="3"/>
      <c r="Q2" s="3"/>
    </row>
    <row r="3" spans="1:17" ht="13.5">
      <c r="A3" s="28"/>
      <c r="B3" s="196" t="s">
        <v>0</v>
      </c>
      <c r="C3" s="60">
        <f>KustH1!C3</f>
        <v>0</v>
      </c>
      <c r="D3" s="72"/>
      <c r="E3" s="184"/>
      <c r="F3" s="92" t="s">
        <v>70</v>
      </c>
      <c r="G3" s="76"/>
      <c r="H3" s="55"/>
      <c r="I3" s="13"/>
      <c r="J3" s="10"/>
      <c r="K3" s="1"/>
      <c r="L3" s="2"/>
      <c r="M3" s="3"/>
      <c r="N3" s="3"/>
      <c r="O3" s="3"/>
      <c r="P3" s="3"/>
      <c r="Q3" s="3"/>
    </row>
    <row r="4" spans="1:17" ht="13.5" customHeight="1">
      <c r="A4" s="28"/>
      <c r="B4" s="196" t="s">
        <v>1</v>
      </c>
      <c r="C4" s="60">
        <f>KustH4!C4</f>
        <v>0</v>
      </c>
      <c r="D4" s="60"/>
      <c r="E4" s="184"/>
      <c r="F4" s="91"/>
      <c r="G4" s="30"/>
      <c r="H4" s="55"/>
      <c r="I4" s="13"/>
      <c r="J4" s="10"/>
      <c r="K4" s="1"/>
      <c r="L4" s="2"/>
      <c r="M4" s="3"/>
      <c r="N4" s="3"/>
      <c r="O4" s="3"/>
      <c r="P4" s="3"/>
      <c r="Q4" s="3"/>
    </row>
    <row r="5" spans="1:17" ht="13.5" customHeight="1">
      <c r="A5" s="28"/>
      <c r="B5" s="196"/>
      <c r="C5" s="60"/>
      <c r="D5" s="60"/>
      <c r="E5" s="184"/>
      <c r="F5" s="91"/>
      <c r="G5" s="30"/>
      <c r="H5" s="55"/>
      <c r="I5" s="13"/>
      <c r="J5" s="10"/>
      <c r="K5" s="1"/>
      <c r="L5" s="2"/>
      <c r="M5" s="3"/>
      <c r="N5" s="3"/>
      <c r="O5" s="3"/>
      <c r="P5" s="3"/>
      <c r="Q5" s="3"/>
    </row>
    <row r="6" spans="1:17" ht="27" customHeight="1">
      <c r="A6" s="28"/>
      <c r="B6" s="30"/>
      <c r="C6" s="30"/>
      <c r="D6" s="30"/>
      <c r="E6" s="14" t="s">
        <v>71</v>
      </c>
      <c r="F6" s="14" t="s">
        <v>72</v>
      </c>
      <c r="G6" s="14" t="s">
        <v>73</v>
      </c>
      <c r="H6" s="14" t="s">
        <v>73</v>
      </c>
      <c r="I6" s="9"/>
      <c r="J6" s="5"/>
      <c r="K6" s="1"/>
      <c r="L6" s="2"/>
      <c r="M6" s="3"/>
      <c r="N6" s="3"/>
      <c r="O6" s="3"/>
      <c r="P6" s="3"/>
      <c r="Q6" s="3"/>
    </row>
    <row r="7" spans="1:17" ht="12.75" customHeight="1">
      <c r="A7" s="31"/>
      <c r="B7" s="32"/>
      <c r="C7" s="32"/>
      <c r="D7" s="32"/>
      <c r="E7" s="14" t="s">
        <v>74</v>
      </c>
      <c r="F7" s="14" t="s">
        <v>74</v>
      </c>
      <c r="G7" s="56" t="s">
        <v>68</v>
      </c>
      <c r="H7" s="14" t="s">
        <v>75</v>
      </c>
      <c r="I7" s="9"/>
      <c r="J7" s="183"/>
      <c r="K7" s="1"/>
      <c r="L7" s="2"/>
      <c r="M7" s="3"/>
      <c r="N7" s="3"/>
      <c r="O7" s="3"/>
      <c r="P7" s="3"/>
      <c r="Q7" s="3"/>
    </row>
    <row r="8" spans="1:17" ht="7.5" customHeight="1">
      <c r="A8" s="28"/>
      <c r="B8" s="30"/>
      <c r="C8" s="30"/>
      <c r="D8" s="30"/>
      <c r="E8" s="185"/>
      <c r="F8" s="57"/>
      <c r="G8" s="73"/>
      <c r="H8" s="74"/>
      <c r="I8" s="9"/>
      <c r="J8" s="5"/>
      <c r="K8" s="1"/>
      <c r="L8" s="2"/>
      <c r="M8" s="3"/>
      <c r="N8" s="3"/>
      <c r="O8" s="3"/>
      <c r="P8" s="3"/>
      <c r="Q8" s="3"/>
    </row>
    <row r="9" spans="1:8" ht="13.5">
      <c r="A9" s="33" t="str">
        <f>KustH1!A7</f>
        <v>01</v>
      </c>
      <c r="B9" s="93" t="s">
        <v>39</v>
      </c>
      <c r="C9" s="93"/>
      <c r="D9" s="93"/>
      <c r="E9" s="104"/>
      <c r="F9" s="95"/>
      <c r="G9" s="94"/>
      <c r="H9" s="68"/>
    </row>
    <row r="10" spans="1:8" ht="13.5">
      <c r="A10" s="33"/>
      <c r="B10" s="72" t="s">
        <v>2</v>
      </c>
      <c r="C10" s="82" t="s">
        <v>67</v>
      </c>
      <c r="D10" s="72"/>
      <c r="E10" s="104"/>
      <c r="F10" s="95">
        <f>KustH4!H8</f>
        <v>0</v>
      </c>
      <c r="G10" s="94"/>
      <c r="H10" s="68"/>
    </row>
    <row r="11" spans="1:8" ht="13.5">
      <c r="A11" s="33"/>
      <c r="B11" s="72" t="s">
        <v>3</v>
      </c>
      <c r="C11" s="82" t="s">
        <v>67</v>
      </c>
      <c r="D11" s="72"/>
      <c r="E11" s="104"/>
      <c r="F11" s="95">
        <f>KustH4!H9</f>
        <v>0</v>
      </c>
      <c r="G11" s="94"/>
      <c r="H11" s="68"/>
    </row>
    <row r="12" spans="1:8" ht="13.5">
      <c r="A12" s="33"/>
      <c r="B12" s="72" t="s">
        <v>4</v>
      </c>
      <c r="C12" s="82" t="s">
        <v>67</v>
      </c>
      <c r="D12" s="72"/>
      <c r="E12" s="104"/>
      <c r="F12" s="95">
        <f>KustH4!H10</f>
        <v>0</v>
      </c>
      <c r="G12" s="94"/>
      <c r="H12" s="68"/>
    </row>
    <row r="13" spans="1:8" ht="13.5">
      <c r="A13" s="33"/>
      <c r="B13" s="72" t="s">
        <v>31</v>
      </c>
      <c r="C13" s="82" t="s">
        <v>67</v>
      </c>
      <c r="D13" s="72"/>
      <c r="E13" s="104"/>
      <c r="F13" s="95">
        <f>KustH4!H11</f>
        <v>0</v>
      </c>
      <c r="G13" s="94"/>
      <c r="H13" s="68"/>
    </row>
    <row r="14" spans="1:8" ht="14.25" thickBot="1">
      <c r="A14" s="34"/>
      <c r="B14" s="96" t="s">
        <v>18</v>
      </c>
      <c r="C14" s="83" t="s">
        <v>67</v>
      </c>
      <c r="D14" s="96"/>
      <c r="E14" s="104"/>
      <c r="F14" s="95">
        <f>KustH4!H12</f>
        <v>0</v>
      </c>
      <c r="G14" s="97"/>
      <c r="H14" s="69"/>
    </row>
    <row r="15" spans="1:10" s="78" customFormat="1" ht="15.75" customHeight="1" thickBot="1">
      <c r="A15" s="34"/>
      <c r="B15" s="99" t="s">
        <v>76</v>
      </c>
      <c r="C15" s="96"/>
      <c r="D15" s="96"/>
      <c r="E15" s="100">
        <f>SUM(E10:E14)</f>
        <v>0</v>
      </c>
      <c r="F15" s="101">
        <f>KustH4!K13</f>
        <v>0</v>
      </c>
      <c r="G15" s="100">
        <f>E15-F15</f>
        <v>0</v>
      </c>
      <c r="H15" s="70">
        <f>IF(F15=0,0,G15/F15)</f>
        <v>0</v>
      </c>
      <c r="I15" s="117"/>
      <c r="J15" s="117">
        <f>SUM(F10:F14)</f>
        <v>0</v>
      </c>
    </row>
    <row r="16" spans="1:8" ht="13.5">
      <c r="A16" s="35"/>
      <c r="B16" s="93"/>
      <c r="C16" s="72"/>
      <c r="D16" s="72"/>
      <c r="E16" s="186"/>
      <c r="F16" s="95"/>
      <c r="G16" s="95"/>
      <c r="H16" s="58"/>
    </row>
    <row r="17" spans="1:8" ht="13.5">
      <c r="A17" s="28" t="str">
        <f>KustH1!A15</f>
        <v>02</v>
      </c>
      <c r="B17" s="102" t="s">
        <v>171</v>
      </c>
      <c r="C17" s="102"/>
      <c r="D17" s="102"/>
      <c r="E17" s="187"/>
      <c r="F17" s="103"/>
      <c r="G17" s="103"/>
      <c r="H17" s="75"/>
    </row>
    <row r="18" spans="1:8" ht="13.5">
      <c r="A18" s="28"/>
      <c r="B18" s="72" t="s">
        <v>79</v>
      </c>
      <c r="C18" s="105"/>
      <c r="D18" s="105"/>
      <c r="E18" s="104"/>
      <c r="F18" s="95">
        <f>KustH4!I18</f>
        <v>0</v>
      </c>
      <c r="G18" s="94"/>
      <c r="H18" s="68"/>
    </row>
    <row r="19" spans="1:8" ht="13.5">
      <c r="A19" s="28"/>
      <c r="B19" s="105" t="s">
        <v>5</v>
      </c>
      <c r="C19" s="105"/>
      <c r="D19" s="105"/>
      <c r="E19" s="104"/>
      <c r="F19" s="95">
        <f>KustH4!I21</f>
        <v>0</v>
      </c>
      <c r="G19" s="94"/>
      <c r="H19" s="68"/>
    </row>
    <row r="20" spans="1:8" ht="13.5">
      <c r="A20" s="28"/>
      <c r="B20" s="105" t="s">
        <v>6</v>
      </c>
      <c r="C20" s="105"/>
      <c r="D20" s="105"/>
      <c r="E20" s="104"/>
      <c r="F20" s="95">
        <f>KustH4!I24</f>
        <v>0</v>
      </c>
      <c r="G20" s="94"/>
      <c r="H20" s="68"/>
    </row>
    <row r="21" spans="1:8" ht="13.5">
      <c r="A21" s="28"/>
      <c r="B21" s="105" t="s">
        <v>7</v>
      </c>
      <c r="C21" s="105"/>
      <c r="D21" s="105"/>
      <c r="E21" s="104"/>
      <c r="F21" s="95">
        <f>KustH4!I27</f>
        <v>0</v>
      </c>
      <c r="G21" s="94"/>
      <c r="H21" s="68"/>
    </row>
    <row r="22" spans="1:8" ht="13.5">
      <c r="A22" s="28"/>
      <c r="B22" s="105" t="s">
        <v>45</v>
      </c>
      <c r="C22" s="105"/>
      <c r="D22" s="105"/>
      <c r="E22" s="104"/>
      <c r="F22" s="95">
        <f>KustH4!I30</f>
        <v>0</v>
      </c>
      <c r="G22" s="94"/>
      <c r="H22" s="68"/>
    </row>
    <row r="23" spans="1:8" ht="13.5">
      <c r="A23" s="28"/>
      <c r="B23" s="105" t="s">
        <v>9</v>
      </c>
      <c r="C23" s="105"/>
      <c r="D23" s="105"/>
      <c r="E23" s="104"/>
      <c r="F23" s="95">
        <f>KustH4!I33</f>
        <v>0</v>
      </c>
      <c r="G23" s="94"/>
      <c r="H23" s="68"/>
    </row>
    <row r="24" spans="1:8" ht="13.5">
      <c r="A24" s="28"/>
      <c r="B24" s="105" t="s">
        <v>10</v>
      </c>
      <c r="C24" s="105"/>
      <c r="D24" s="105"/>
      <c r="E24" s="104"/>
      <c r="F24" s="95">
        <f>KustH4!I36</f>
        <v>0</v>
      </c>
      <c r="G24" s="94"/>
      <c r="H24" s="68"/>
    </row>
    <row r="25" spans="1:8" ht="13.5">
      <c r="A25" s="28"/>
      <c r="B25" s="105" t="s">
        <v>11</v>
      </c>
      <c r="C25" s="105"/>
      <c r="D25" s="105"/>
      <c r="E25" s="104"/>
      <c r="F25" s="95">
        <f>KustH4!I39</f>
        <v>0</v>
      </c>
      <c r="G25" s="94"/>
      <c r="H25" s="68"/>
    </row>
    <row r="26" spans="1:8" ht="13.5">
      <c r="A26" s="28"/>
      <c r="B26" s="105" t="s">
        <v>15</v>
      </c>
      <c r="C26" s="105"/>
      <c r="D26" s="105"/>
      <c r="E26" s="104"/>
      <c r="F26" s="95">
        <f>KustH4!I42</f>
        <v>0</v>
      </c>
      <c r="G26" s="94"/>
      <c r="H26" s="68"/>
    </row>
    <row r="27" spans="1:8" ht="13.5">
      <c r="A27" s="28"/>
      <c r="B27" s="105" t="s">
        <v>14</v>
      </c>
      <c r="C27" s="105"/>
      <c r="D27" s="105"/>
      <c r="E27" s="104"/>
      <c r="F27" s="95">
        <f>KustH4!I45</f>
        <v>0</v>
      </c>
      <c r="G27" s="94"/>
      <c r="H27" s="68"/>
    </row>
    <row r="28" spans="1:8" ht="13.5">
      <c r="A28" s="28"/>
      <c r="B28" s="105" t="s">
        <v>8</v>
      </c>
      <c r="C28" s="105"/>
      <c r="D28" s="105"/>
      <c r="E28" s="104"/>
      <c r="F28" s="95">
        <f>KustH4!I48</f>
        <v>0</v>
      </c>
      <c r="G28" s="94"/>
      <c r="H28" s="68"/>
    </row>
    <row r="29" spans="1:8" ht="13.5">
      <c r="A29" s="28"/>
      <c r="B29" s="105" t="s">
        <v>44</v>
      </c>
      <c r="C29" s="105"/>
      <c r="D29" s="105"/>
      <c r="E29" s="104"/>
      <c r="F29" s="95">
        <f>KustH4!I51</f>
        <v>0</v>
      </c>
      <c r="G29" s="94"/>
      <c r="H29" s="68"/>
    </row>
    <row r="30" spans="1:8" ht="13.5">
      <c r="A30" s="28"/>
      <c r="B30" s="105" t="s">
        <v>69</v>
      </c>
      <c r="C30" s="105"/>
      <c r="D30" s="105"/>
      <c r="E30" s="104"/>
      <c r="F30" s="95">
        <f>KustH4!I54</f>
        <v>0</v>
      </c>
      <c r="G30" s="94"/>
      <c r="H30" s="68"/>
    </row>
    <row r="31" spans="1:8" ht="13.5">
      <c r="A31" s="28"/>
      <c r="B31" s="105" t="s">
        <v>18</v>
      </c>
      <c r="C31" s="105"/>
      <c r="D31" s="105"/>
      <c r="E31" s="104"/>
      <c r="F31" s="106">
        <f>KustH4!I57</f>
        <v>0</v>
      </c>
      <c r="G31" s="94"/>
      <c r="H31" s="68"/>
    </row>
    <row r="32" spans="1:8" ht="13.5">
      <c r="A32" s="28"/>
      <c r="B32" s="85" t="s">
        <v>146</v>
      </c>
      <c r="C32" s="105"/>
      <c r="D32" s="105"/>
      <c r="E32" s="104"/>
      <c r="F32" s="95">
        <f>KustH4!I61</f>
        <v>0</v>
      </c>
      <c r="G32" s="94"/>
      <c r="H32" s="68"/>
    </row>
    <row r="33" spans="1:8" ht="13.5">
      <c r="A33" s="28"/>
      <c r="B33" s="85" t="s">
        <v>142</v>
      </c>
      <c r="C33" s="105"/>
      <c r="D33" s="105"/>
      <c r="E33" s="104"/>
      <c r="F33" s="95">
        <f>KustH4!I64</f>
        <v>0</v>
      </c>
      <c r="G33" s="94"/>
      <c r="H33" s="68"/>
    </row>
    <row r="34" spans="1:8" ht="13.5">
      <c r="A34" s="28"/>
      <c r="B34" s="85" t="s">
        <v>147</v>
      </c>
      <c r="C34" s="105"/>
      <c r="D34" s="105"/>
      <c r="E34" s="104"/>
      <c r="F34" s="95">
        <f>KustH4!I67</f>
        <v>0</v>
      </c>
      <c r="G34" s="94"/>
      <c r="H34" s="68"/>
    </row>
    <row r="35" spans="1:8" ht="13.5">
      <c r="A35" s="28"/>
      <c r="B35" s="85" t="s">
        <v>143</v>
      </c>
      <c r="C35" s="105"/>
      <c r="D35" s="105"/>
      <c r="E35" s="104"/>
      <c r="F35" s="95">
        <f>KustH4!I70</f>
        <v>0</v>
      </c>
      <c r="G35" s="94"/>
      <c r="H35" s="68"/>
    </row>
    <row r="36" spans="1:8" ht="13.5">
      <c r="A36" s="28"/>
      <c r="B36" s="85" t="s">
        <v>144</v>
      </c>
      <c r="C36" s="105"/>
      <c r="D36" s="105"/>
      <c r="E36" s="104"/>
      <c r="F36" s="95">
        <f>KustH4!I73</f>
        <v>0</v>
      </c>
      <c r="G36" s="94"/>
      <c r="H36" s="68"/>
    </row>
    <row r="37" spans="1:8" ht="13.5">
      <c r="A37" s="28"/>
      <c r="B37" s="85" t="s">
        <v>145</v>
      </c>
      <c r="C37" s="105"/>
      <c r="D37" s="105"/>
      <c r="E37" s="104"/>
      <c r="F37" s="95">
        <f>KustH4!I76</f>
        <v>0</v>
      </c>
      <c r="G37" s="94"/>
      <c r="H37" s="68"/>
    </row>
    <row r="38" spans="1:8" ht="13.5">
      <c r="A38" s="28"/>
      <c r="B38" s="105" t="s">
        <v>54</v>
      </c>
      <c r="C38" s="105"/>
      <c r="D38" s="105"/>
      <c r="E38" s="104"/>
      <c r="F38" s="95">
        <f>KustH4!I80</f>
        <v>0</v>
      </c>
      <c r="G38" s="94"/>
      <c r="H38" s="68"/>
    </row>
    <row r="39" spans="1:8" ht="13.5">
      <c r="A39" s="28"/>
      <c r="B39" s="105" t="s">
        <v>55</v>
      </c>
      <c r="C39" s="105"/>
      <c r="D39" s="105"/>
      <c r="E39" s="104"/>
      <c r="F39" s="95">
        <f>KustH4!I83</f>
        <v>0</v>
      </c>
      <c r="G39" s="94"/>
      <c r="H39" s="68"/>
    </row>
    <row r="40" spans="1:8" ht="13.5">
      <c r="A40" s="28"/>
      <c r="B40" s="105" t="s">
        <v>56</v>
      </c>
      <c r="C40" s="105"/>
      <c r="D40" s="105"/>
      <c r="E40" s="104"/>
      <c r="F40" s="95">
        <f>KustH4!I86</f>
        <v>0</v>
      </c>
      <c r="G40" s="94"/>
      <c r="H40" s="68"/>
    </row>
    <row r="41" spans="1:8" ht="13.5">
      <c r="A41" s="28"/>
      <c r="B41" s="105" t="s">
        <v>57</v>
      </c>
      <c r="C41" s="105"/>
      <c r="D41" s="105"/>
      <c r="E41" s="104"/>
      <c r="F41" s="95">
        <f>KustH4!I89</f>
        <v>0</v>
      </c>
      <c r="G41" s="94"/>
      <c r="H41" s="68"/>
    </row>
    <row r="42" spans="1:8" ht="13.5">
      <c r="A42" s="28"/>
      <c r="B42" s="105" t="s">
        <v>58</v>
      </c>
      <c r="C42" s="105"/>
      <c r="D42" s="105"/>
      <c r="E42" s="104"/>
      <c r="F42" s="95">
        <f>KustH4!I92</f>
        <v>0</v>
      </c>
      <c r="G42" s="94"/>
      <c r="H42" s="68"/>
    </row>
    <row r="43" spans="1:8" ht="14.25" thickBot="1">
      <c r="A43" s="36"/>
      <c r="B43" s="107" t="s">
        <v>77</v>
      </c>
      <c r="C43" s="107"/>
      <c r="D43" s="107"/>
      <c r="E43" s="104"/>
      <c r="F43" s="98"/>
      <c r="G43" s="97"/>
      <c r="H43" s="69"/>
    </row>
    <row r="44" spans="1:10" ht="15.75" customHeight="1" thickBot="1">
      <c r="A44" s="36"/>
      <c r="B44" s="108" t="s">
        <v>172</v>
      </c>
      <c r="C44" s="107"/>
      <c r="D44" s="107"/>
      <c r="E44" s="100">
        <f>SUM(E18:E43)</f>
        <v>0</v>
      </c>
      <c r="F44" s="101">
        <f>KustH4!I93</f>
        <v>0</v>
      </c>
      <c r="G44" s="100">
        <f>E44-F44</f>
        <v>0</v>
      </c>
      <c r="H44" s="70">
        <f>IF(F44=0,0,G44/F44)</f>
        <v>0</v>
      </c>
      <c r="J44" s="7">
        <f>SUM(F18:F42)</f>
        <v>0</v>
      </c>
    </row>
    <row r="45" spans="1:8" ht="13.5">
      <c r="A45" s="28"/>
      <c r="B45" s="102"/>
      <c r="C45" s="105"/>
      <c r="D45" s="105"/>
      <c r="E45" s="186"/>
      <c r="F45" s="95"/>
      <c r="G45" s="95"/>
      <c r="H45" s="58"/>
    </row>
    <row r="46" spans="1:8" ht="13.5">
      <c r="A46" s="28" t="str">
        <f>KustH1!A95</f>
        <v>03</v>
      </c>
      <c r="B46" s="102" t="s">
        <v>35</v>
      </c>
      <c r="C46" s="72"/>
      <c r="D46" s="72"/>
      <c r="E46" s="187"/>
      <c r="F46" s="103"/>
      <c r="G46" s="103"/>
      <c r="H46" s="75"/>
    </row>
    <row r="47" spans="1:8" ht="13.5">
      <c r="A47" s="28"/>
      <c r="B47" s="72" t="s">
        <v>19</v>
      </c>
      <c r="C47" s="72"/>
      <c r="D47" s="72"/>
      <c r="E47" s="104"/>
      <c r="F47" s="95">
        <f>KustH4!H96</f>
        <v>0</v>
      </c>
      <c r="G47" s="94"/>
      <c r="H47" s="68"/>
    </row>
    <row r="48" spans="1:8" ht="13.5">
      <c r="A48" s="28"/>
      <c r="B48" s="72" t="s">
        <v>16</v>
      </c>
      <c r="C48" s="72"/>
      <c r="D48" s="72"/>
      <c r="E48" s="104"/>
      <c r="F48" s="95">
        <f>KustH4!H97</f>
        <v>0</v>
      </c>
      <c r="G48" s="94"/>
      <c r="H48" s="68"/>
    </row>
    <row r="49" spans="1:8" ht="13.5">
      <c r="A49" s="28"/>
      <c r="B49" s="72" t="s">
        <v>46</v>
      </c>
      <c r="C49" s="72"/>
      <c r="D49" s="72"/>
      <c r="E49" s="104"/>
      <c r="F49" s="95">
        <f>KustH4!H98</f>
        <v>0</v>
      </c>
      <c r="G49" s="94"/>
      <c r="H49" s="68"/>
    </row>
    <row r="50" spans="1:8" ht="13.5">
      <c r="A50" s="28"/>
      <c r="B50" s="72" t="s">
        <v>41</v>
      </c>
      <c r="C50" s="72"/>
      <c r="D50" s="72"/>
      <c r="E50" s="104"/>
      <c r="F50" s="95">
        <f>KustH4!H99</f>
        <v>0</v>
      </c>
      <c r="G50" s="94"/>
      <c r="H50" s="68"/>
    </row>
    <row r="51" spans="1:8" ht="13.5">
      <c r="A51" s="28"/>
      <c r="B51" s="72" t="s">
        <v>22</v>
      </c>
      <c r="C51" s="93"/>
      <c r="D51" s="93"/>
      <c r="E51" s="104"/>
      <c r="F51" s="95">
        <f>KustH4!H100</f>
        <v>0</v>
      </c>
      <c r="G51" s="94"/>
      <c r="H51" s="68"/>
    </row>
    <row r="52" spans="1:8" ht="13.5">
      <c r="A52" s="28"/>
      <c r="B52" s="72" t="s">
        <v>17</v>
      </c>
      <c r="C52" s="72"/>
      <c r="D52" s="72"/>
      <c r="E52" s="104"/>
      <c r="F52" s="95">
        <f>KustH4!H101</f>
        <v>0</v>
      </c>
      <c r="G52" s="94"/>
      <c r="H52" s="68"/>
    </row>
    <row r="53" spans="1:8" ht="13.5">
      <c r="A53" s="28"/>
      <c r="B53" s="72" t="s">
        <v>20</v>
      </c>
      <c r="C53" s="72"/>
      <c r="D53" s="72"/>
      <c r="E53" s="104"/>
      <c r="F53" s="95">
        <f>KustH4!H102</f>
        <v>0</v>
      </c>
      <c r="G53" s="94"/>
      <c r="H53" s="68"/>
    </row>
    <row r="54" spans="1:8" ht="14.25" thickBot="1">
      <c r="A54" s="34"/>
      <c r="B54" s="107" t="s">
        <v>18</v>
      </c>
      <c r="C54" s="96"/>
      <c r="D54" s="96"/>
      <c r="E54" s="104"/>
      <c r="F54" s="95">
        <f>KustH4!H103</f>
        <v>0</v>
      </c>
      <c r="G54" s="97"/>
      <c r="H54" s="69"/>
    </row>
    <row r="55" spans="1:10" ht="15.75" customHeight="1" thickBot="1">
      <c r="A55" s="109"/>
      <c r="B55" s="108" t="s">
        <v>34</v>
      </c>
      <c r="C55" s="109"/>
      <c r="D55" s="109"/>
      <c r="E55" s="100">
        <f>SUM(E47:E54)</f>
        <v>0</v>
      </c>
      <c r="F55" s="101">
        <f>KustH4!I104</f>
        <v>0</v>
      </c>
      <c r="G55" s="100">
        <f>E55-F55</f>
        <v>0</v>
      </c>
      <c r="H55" s="70">
        <f>IF(F55=0,0,G55/F55)</f>
        <v>0</v>
      </c>
      <c r="J55" s="7">
        <f>SUM(F47:F54)</f>
        <v>0</v>
      </c>
    </row>
    <row r="56" spans="1:8" ht="13.5">
      <c r="A56" s="110"/>
      <c r="B56" s="102"/>
      <c r="C56" s="110"/>
      <c r="D56" s="110"/>
      <c r="E56" s="186"/>
      <c r="F56" s="95"/>
      <c r="G56" s="95"/>
      <c r="H56" s="58"/>
    </row>
    <row r="57" spans="1:8" ht="13.5">
      <c r="A57" s="28" t="str">
        <f>KustH1!A106</f>
        <v>04</v>
      </c>
      <c r="B57" s="93" t="s">
        <v>173</v>
      </c>
      <c r="C57" s="93"/>
      <c r="D57" s="93"/>
      <c r="E57" s="187"/>
      <c r="F57" s="103"/>
      <c r="G57" s="103"/>
      <c r="H57" s="75"/>
    </row>
    <row r="58" spans="1:8" ht="13.5">
      <c r="A58" s="28"/>
      <c r="B58" s="72" t="s">
        <v>12</v>
      </c>
      <c r="C58" s="82" t="s">
        <v>137</v>
      </c>
      <c r="D58" s="72"/>
      <c r="E58" s="104"/>
      <c r="F58" s="95">
        <f>KustH4!H107</f>
        <v>0</v>
      </c>
      <c r="G58" s="94"/>
      <c r="H58" s="68"/>
    </row>
    <row r="59" spans="1:8" ht="13.5">
      <c r="A59" s="28"/>
      <c r="B59" s="72"/>
      <c r="C59" s="72" t="s">
        <v>38</v>
      </c>
      <c r="D59" s="72"/>
      <c r="E59" s="104"/>
      <c r="F59" s="95">
        <f>KustH4!H108</f>
        <v>0</v>
      </c>
      <c r="G59" s="94"/>
      <c r="H59" s="68"/>
    </row>
    <row r="60" spans="1:8" ht="13.5">
      <c r="A60" s="28"/>
      <c r="B60" s="72" t="s">
        <v>37</v>
      </c>
      <c r="C60" s="82" t="s">
        <v>137</v>
      </c>
      <c r="D60" s="72"/>
      <c r="E60" s="104"/>
      <c r="F60" s="95">
        <f>KustH4!H109</f>
        <v>0</v>
      </c>
      <c r="G60" s="94"/>
      <c r="H60" s="68"/>
    </row>
    <row r="61" spans="1:8" ht="13.5">
      <c r="A61" s="28"/>
      <c r="B61" s="72"/>
      <c r="C61" s="72" t="s">
        <v>38</v>
      </c>
      <c r="D61" s="72"/>
      <c r="E61" s="104"/>
      <c r="F61" s="95">
        <f>KustH4!H110</f>
        <v>0</v>
      </c>
      <c r="G61" s="94"/>
      <c r="H61" s="68"/>
    </row>
    <row r="62" spans="1:8" ht="13.5">
      <c r="A62" s="28"/>
      <c r="B62" s="72"/>
      <c r="C62" s="72" t="s">
        <v>40</v>
      </c>
      <c r="D62" s="72"/>
      <c r="E62" s="104"/>
      <c r="F62" s="95">
        <f>KustH4!H111</f>
        <v>0</v>
      </c>
      <c r="G62" s="94"/>
      <c r="H62" s="68"/>
    </row>
    <row r="63" spans="1:8" ht="13.5">
      <c r="A63" s="28"/>
      <c r="B63" s="72" t="s">
        <v>36</v>
      </c>
      <c r="C63" s="72" t="s">
        <v>49</v>
      </c>
      <c r="D63" s="72"/>
      <c r="E63" s="104"/>
      <c r="F63" s="95">
        <f>KustH4!H112</f>
        <v>0</v>
      </c>
      <c r="G63" s="94"/>
      <c r="H63" s="68"/>
    </row>
    <row r="64" spans="1:8" ht="13.5">
      <c r="A64" s="28"/>
      <c r="B64" s="72"/>
      <c r="C64" s="72" t="s">
        <v>50</v>
      </c>
      <c r="D64" s="72"/>
      <c r="E64" s="104"/>
      <c r="F64" s="95">
        <f>KustH4!H113</f>
        <v>0</v>
      </c>
      <c r="G64" s="94"/>
      <c r="H64" s="68"/>
    </row>
    <row r="65" spans="1:8" ht="13.5">
      <c r="A65" s="28"/>
      <c r="B65" s="72"/>
      <c r="C65" s="72" t="s">
        <v>51</v>
      </c>
      <c r="D65" s="72"/>
      <c r="E65" s="104"/>
      <c r="F65" s="95">
        <f>KustH4!H114</f>
        <v>0</v>
      </c>
      <c r="G65" s="94"/>
      <c r="H65" s="68"/>
    </row>
    <row r="66" spans="1:8" ht="13.5">
      <c r="A66" s="28"/>
      <c r="B66" s="72"/>
      <c r="C66" s="72" t="s">
        <v>52</v>
      </c>
      <c r="D66" s="72"/>
      <c r="E66" s="104"/>
      <c r="F66" s="95">
        <f>KustH4!H115</f>
        <v>0</v>
      </c>
      <c r="G66" s="94"/>
      <c r="H66" s="68"/>
    </row>
    <row r="67" spans="1:8" ht="13.5">
      <c r="A67" s="28"/>
      <c r="B67" s="72"/>
      <c r="C67" s="82" t="s">
        <v>138</v>
      </c>
      <c r="D67" s="72"/>
      <c r="E67" s="104"/>
      <c r="F67" s="95">
        <f>KustH4!H116</f>
        <v>0</v>
      </c>
      <c r="G67" s="94"/>
      <c r="H67" s="68"/>
    </row>
    <row r="68" spans="1:8" ht="13.5">
      <c r="A68" s="28"/>
      <c r="B68" s="72"/>
      <c r="C68" s="72" t="s">
        <v>53</v>
      </c>
      <c r="D68" s="72"/>
      <c r="E68" s="104"/>
      <c r="F68" s="95">
        <f>KustH4!H117</f>
        <v>0</v>
      </c>
      <c r="G68" s="94"/>
      <c r="H68" s="68"/>
    </row>
    <row r="69" spans="1:8" ht="13.5">
      <c r="A69" s="33"/>
      <c r="B69" s="72" t="s">
        <v>21</v>
      </c>
      <c r="C69" s="72"/>
      <c r="D69" s="72"/>
      <c r="E69" s="104"/>
      <c r="F69" s="95">
        <f>KustH4!H118</f>
        <v>0</v>
      </c>
      <c r="G69" s="94"/>
      <c r="H69" s="68"/>
    </row>
    <row r="70" spans="1:8" ht="13.5">
      <c r="A70" s="28"/>
      <c r="B70" s="105" t="s">
        <v>13</v>
      </c>
      <c r="C70" s="105"/>
      <c r="D70" s="105"/>
      <c r="E70" s="104"/>
      <c r="F70" s="95">
        <f>KustH4!H119</f>
        <v>0</v>
      </c>
      <c r="G70" s="94"/>
      <c r="H70" s="68"/>
    </row>
    <row r="71" spans="1:8" ht="13.5">
      <c r="A71" s="28"/>
      <c r="B71" s="105" t="s">
        <v>62</v>
      </c>
      <c r="C71" s="105"/>
      <c r="D71" s="105"/>
      <c r="E71" s="104"/>
      <c r="F71" s="95">
        <f>KustH4!H120</f>
        <v>0</v>
      </c>
      <c r="G71" s="94"/>
      <c r="H71" s="68"/>
    </row>
    <row r="72" spans="1:8" ht="13.5">
      <c r="A72" s="28"/>
      <c r="B72" s="85" t="s">
        <v>110</v>
      </c>
      <c r="C72" s="105"/>
      <c r="D72" s="105"/>
      <c r="E72" s="104"/>
      <c r="F72" s="95">
        <f>KustH4!H121</f>
        <v>0</v>
      </c>
      <c r="G72" s="94"/>
      <c r="H72" s="68"/>
    </row>
    <row r="73" spans="1:8" ht="13.5">
      <c r="A73" s="28"/>
      <c r="B73" s="85" t="s">
        <v>111</v>
      </c>
      <c r="C73" s="105"/>
      <c r="D73" s="105"/>
      <c r="E73" s="104"/>
      <c r="F73" s="95">
        <f>KustH4!H122</f>
        <v>0</v>
      </c>
      <c r="G73" s="94"/>
      <c r="H73" s="68"/>
    </row>
    <row r="74" spans="1:8" ht="13.5">
      <c r="A74" s="28"/>
      <c r="B74" s="105" t="s">
        <v>66</v>
      </c>
      <c r="C74" s="105"/>
      <c r="D74" s="105"/>
      <c r="E74" s="104"/>
      <c r="F74" s="95">
        <f>KustH4!H123</f>
        <v>0</v>
      </c>
      <c r="G74" s="94"/>
      <c r="H74" s="68"/>
    </row>
    <row r="75" spans="1:8" ht="13.5">
      <c r="A75" s="28"/>
      <c r="B75" s="105" t="s">
        <v>47</v>
      </c>
      <c r="C75" s="105" t="s">
        <v>59</v>
      </c>
      <c r="D75" s="105"/>
      <c r="E75" s="104"/>
      <c r="F75" s="95">
        <f>KustH4!H124</f>
        <v>0</v>
      </c>
      <c r="G75" s="94"/>
      <c r="H75" s="68"/>
    </row>
    <row r="76" spans="1:8" ht="13.5">
      <c r="A76" s="28"/>
      <c r="B76" s="105"/>
      <c r="C76" s="105" t="s">
        <v>60</v>
      </c>
      <c r="D76" s="105"/>
      <c r="E76" s="104"/>
      <c r="F76" s="95">
        <f>KustH4!H125</f>
        <v>0</v>
      </c>
      <c r="G76" s="94"/>
      <c r="H76" s="68"/>
    </row>
    <row r="77" spans="1:8" ht="13.5">
      <c r="A77" s="28"/>
      <c r="B77" s="105"/>
      <c r="C77" s="105" t="s">
        <v>61</v>
      </c>
      <c r="D77" s="105"/>
      <c r="E77" s="104"/>
      <c r="F77" s="95">
        <f>KustH4!H126</f>
        <v>0</v>
      </c>
      <c r="G77" s="94"/>
      <c r="H77" s="68"/>
    </row>
    <row r="78" spans="1:8" ht="13.5">
      <c r="A78" s="28"/>
      <c r="B78" s="105"/>
      <c r="C78" s="105" t="s">
        <v>63</v>
      </c>
      <c r="D78" s="105"/>
      <c r="E78" s="104"/>
      <c r="F78" s="95">
        <f>KustH4!H127</f>
        <v>0</v>
      </c>
      <c r="G78" s="94"/>
      <c r="H78" s="68"/>
    </row>
    <row r="79" spans="1:8" ht="13.5">
      <c r="A79" s="28"/>
      <c r="B79" s="105"/>
      <c r="C79" s="105" t="s">
        <v>82</v>
      </c>
      <c r="D79" s="105"/>
      <c r="E79" s="104"/>
      <c r="F79" s="95">
        <f>KustH4!H128</f>
        <v>0</v>
      </c>
      <c r="G79" s="94"/>
      <c r="H79" s="68"/>
    </row>
    <row r="80" spans="1:8" ht="13.5">
      <c r="A80" s="28"/>
      <c r="B80" s="105"/>
      <c r="C80" s="105" t="s">
        <v>64</v>
      </c>
      <c r="D80" s="105"/>
      <c r="E80" s="104"/>
      <c r="F80" s="95">
        <f>KustH4!H129</f>
        <v>0</v>
      </c>
      <c r="G80" s="94"/>
      <c r="H80" s="68"/>
    </row>
    <row r="81" spans="1:8" ht="13.5">
      <c r="A81" s="28"/>
      <c r="B81" s="105"/>
      <c r="C81" s="85" t="s">
        <v>80</v>
      </c>
      <c r="D81" s="105"/>
      <c r="E81" s="104"/>
      <c r="F81" s="95">
        <f>KustH4!H130</f>
        <v>0</v>
      </c>
      <c r="G81" s="94"/>
      <c r="H81" s="68"/>
    </row>
    <row r="82" spans="1:8" ht="13.5">
      <c r="A82" s="28"/>
      <c r="B82" s="105"/>
      <c r="C82" s="85" t="s">
        <v>81</v>
      </c>
      <c r="D82" s="105"/>
      <c r="E82" s="104"/>
      <c r="F82" s="95">
        <f>KustH4!H131</f>
        <v>0</v>
      </c>
      <c r="G82" s="94"/>
      <c r="H82" s="68"/>
    </row>
    <row r="83" spans="1:8" ht="13.5">
      <c r="A83" s="28"/>
      <c r="B83" s="105"/>
      <c r="C83" s="105" t="s">
        <v>65</v>
      </c>
      <c r="D83" s="105"/>
      <c r="E83" s="104"/>
      <c r="F83" s="95">
        <f>KustH4!H132</f>
        <v>0</v>
      </c>
      <c r="G83" s="94"/>
      <c r="H83" s="68"/>
    </row>
    <row r="84" spans="1:8" ht="14.25" thickBot="1">
      <c r="A84" s="34"/>
      <c r="B84" s="96" t="s">
        <v>18</v>
      </c>
      <c r="C84" s="96"/>
      <c r="D84" s="96"/>
      <c r="E84" s="104"/>
      <c r="F84" s="95">
        <f>KustH4!H133</f>
        <v>0</v>
      </c>
      <c r="G84" s="97"/>
      <c r="H84" s="69"/>
    </row>
    <row r="85" spans="1:10" ht="15.75" customHeight="1" thickBot="1">
      <c r="A85" s="34"/>
      <c r="B85" s="99" t="s">
        <v>174</v>
      </c>
      <c r="C85" s="96"/>
      <c r="D85" s="96"/>
      <c r="E85" s="100">
        <f>SUM(E58:E84)</f>
        <v>0</v>
      </c>
      <c r="F85" s="101">
        <f>KustH4!K134</f>
        <v>0</v>
      </c>
      <c r="G85" s="100">
        <f>E85-F85</f>
        <v>0</v>
      </c>
      <c r="H85" s="70">
        <f>IF(F85=0,0,G85/F85)</f>
        <v>0</v>
      </c>
      <c r="J85" s="7">
        <f>SUM(F58:F84)</f>
        <v>0</v>
      </c>
    </row>
    <row r="86" spans="1:10" ht="15.75" customHeight="1" thickBot="1">
      <c r="A86" s="111"/>
      <c r="B86" s="112" t="s">
        <v>175</v>
      </c>
      <c r="C86" s="112"/>
      <c r="D86" s="112"/>
      <c r="E86" s="113">
        <f>E85+E55+E44+E15</f>
        <v>0</v>
      </c>
      <c r="F86" s="324">
        <f>KustH4!K135</f>
        <v>0</v>
      </c>
      <c r="G86" s="113">
        <f>E86-F86</f>
        <v>0</v>
      </c>
      <c r="H86" s="71">
        <f>IF(F86=0,0,G86/F86)</f>
        <v>0</v>
      </c>
      <c r="J86" s="7">
        <f>SUM(J9:J85)</f>
        <v>0</v>
      </c>
    </row>
    <row r="87" spans="1:8" ht="13.5">
      <c r="A87" s="37"/>
      <c r="B87" s="102"/>
      <c r="C87" s="102"/>
      <c r="D87" s="102"/>
      <c r="E87" s="186"/>
      <c r="F87" s="95"/>
      <c r="G87" s="95"/>
      <c r="H87" s="58"/>
    </row>
  </sheetData>
  <sheetProtection sheet="1"/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&amp;R&amp;"Arial Narrow,Lihavoitu"&amp;9&amp;P/&amp;N&amp;"Arial,Normaali"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2.57421875" style="38" customWidth="1"/>
    <col min="2" max="2" width="17.00390625" style="115" customWidth="1"/>
    <col min="3" max="3" width="17.421875" style="115" customWidth="1"/>
    <col min="4" max="4" width="7.28125" style="115" customWidth="1"/>
    <col min="5" max="5" width="9.7109375" style="188" customWidth="1"/>
    <col min="6" max="6" width="9.7109375" style="116" customWidth="1"/>
    <col min="7" max="7" width="8.7109375" style="116" customWidth="1"/>
    <col min="8" max="8" width="8.7109375" style="59" customWidth="1"/>
    <col min="9" max="9" width="8.00390625" style="7" customWidth="1"/>
    <col min="10" max="10" width="11.8515625" style="8" hidden="1" customWidth="1"/>
    <col min="11" max="11" width="9.7109375" style="0" customWidth="1"/>
  </cols>
  <sheetData>
    <row r="1" spans="1:17" ht="15.75">
      <c r="A1" s="28"/>
      <c r="B1" s="173" t="s">
        <v>182</v>
      </c>
      <c r="C1" s="29"/>
      <c r="D1" s="29"/>
      <c r="E1" s="42"/>
      <c r="F1" s="54"/>
      <c r="G1" s="54"/>
      <c r="H1" s="204" t="s">
        <v>160</v>
      </c>
      <c r="I1" s="6"/>
      <c r="J1" s="4"/>
      <c r="K1" s="1"/>
      <c r="L1" s="2"/>
      <c r="M1" s="3"/>
      <c r="N1" s="3"/>
      <c r="O1" s="3"/>
      <c r="P1" s="3"/>
      <c r="Q1" s="3"/>
    </row>
    <row r="2" spans="1:17" ht="13.5">
      <c r="A2" s="28"/>
      <c r="B2" s="29"/>
      <c r="C2" s="29"/>
      <c r="D2" s="29"/>
      <c r="E2" s="42"/>
      <c r="F2" s="54"/>
      <c r="G2" s="54"/>
      <c r="H2" s="55"/>
      <c r="I2" s="6"/>
      <c r="J2" s="4"/>
      <c r="K2" s="1"/>
      <c r="L2" s="2"/>
      <c r="M2" s="3"/>
      <c r="N2" s="3"/>
      <c r="O2" s="3"/>
      <c r="P2" s="3"/>
      <c r="Q2" s="3"/>
    </row>
    <row r="3" spans="1:17" ht="13.5">
      <c r="A3" s="28"/>
      <c r="B3" s="196" t="s">
        <v>0</v>
      </c>
      <c r="C3" s="60">
        <f>KustH1!C3</f>
        <v>0</v>
      </c>
      <c r="D3" s="72"/>
      <c r="E3" s="184"/>
      <c r="F3" s="92" t="s">
        <v>70</v>
      </c>
      <c r="G3" s="76">
        <v>42011</v>
      </c>
      <c r="H3" s="55"/>
      <c r="I3" s="13"/>
      <c r="J3" s="10"/>
      <c r="K3" s="1"/>
      <c r="L3" s="2"/>
      <c r="M3" s="3"/>
      <c r="N3" s="3"/>
      <c r="O3" s="3"/>
      <c r="P3" s="3"/>
      <c r="Q3" s="3"/>
    </row>
    <row r="4" spans="1:17" ht="13.5" customHeight="1">
      <c r="A4" s="28"/>
      <c r="B4" s="196" t="s">
        <v>1</v>
      </c>
      <c r="C4" s="60">
        <f>KustH5!C4</f>
        <v>0</v>
      </c>
      <c r="D4" s="60"/>
      <c r="E4" s="184"/>
      <c r="F4" s="91"/>
      <c r="G4" s="30"/>
      <c r="H4" s="55"/>
      <c r="I4" s="13"/>
      <c r="J4" s="10"/>
      <c r="K4" s="1"/>
      <c r="L4" s="2"/>
      <c r="M4" s="3"/>
      <c r="N4" s="3"/>
      <c r="O4" s="3"/>
      <c r="P4" s="3"/>
      <c r="Q4" s="3"/>
    </row>
    <row r="5" spans="1:17" ht="13.5" customHeight="1">
      <c r="A5" s="28"/>
      <c r="B5" s="196"/>
      <c r="C5" s="60"/>
      <c r="D5" s="60"/>
      <c r="E5" s="184"/>
      <c r="F5" s="91"/>
      <c r="G5" s="30"/>
      <c r="H5" s="55"/>
      <c r="I5" s="13"/>
      <c r="J5" s="10"/>
      <c r="K5" s="1"/>
      <c r="L5" s="2"/>
      <c r="M5" s="3"/>
      <c r="N5" s="3"/>
      <c r="O5" s="3"/>
      <c r="P5" s="3"/>
      <c r="Q5" s="3"/>
    </row>
    <row r="6" spans="1:17" ht="27" customHeight="1">
      <c r="A6" s="28"/>
      <c r="B6" s="30"/>
      <c r="C6" s="30"/>
      <c r="D6" s="30"/>
      <c r="E6" s="14" t="s">
        <v>71</v>
      </c>
      <c r="F6" s="14" t="s">
        <v>72</v>
      </c>
      <c r="G6" s="14" t="s">
        <v>73</v>
      </c>
      <c r="H6" s="14" t="s">
        <v>73</v>
      </c>
      <c r="I6" s="9"/>
      <c r="J6" s="5"/>
      <c r="K6" s="1"/>
      <c r="L6" s="2"/>
      <c r="M6" s="3"/>
      <c r="N6" s="3"/>
      <c r="O6" s="3"/>
      <c r="P6" s="3"/>
      <c r="Q6" s="3"/>
    </row>
    <row r="7" spans="1:17" ht="12.75" customHeight="1">
      <c r="A7" s="31"/>
      <c r="B7" s="32"/>
      <c r="C7" s="32"/>
      <c r="D7" s="32"/>
      <c r="E7" s="14" t="s">
        <v>74</v>
      </c>
      <c r="F7" s="14" t="s">
        <v>74</v>
      </c>
      <c r="G7" s="56" t="s">
        <v>68</v>
      </c>
      <c r="H7" s="14" t="s">
        <v>75</v>
      </c>
      <c r="I7" s="9"/>
      <c r="J7" s="183"/>
      <c r="K7" s="1"/>
      <c r="L7" s="2"/>
      <c r="M7" s="3"/>
      <c r="N7" s="3"/>
      <c r="O7" s="3"/>
      <c r="P7" s="3"/>
      <c r="Q7" s="3"/>
    </row>
    <row r="8" spans="1:17" ht="7.5" customHeight="1">
      <c r="A8" s="28"/>
      <c r="B8" s="30"/>
      <c r="C8" s="30"/>
      <c r="D8" s="30"/>
      <c r="E8" s="185"/>
      <c r="F8" s="57"/>
      <c r="G8" s="73"/>
      <c r="H8" s="74"/>
      <c r="I8" s="9"/>
      <c r="J8" s="5"/>
      <c r="K8" s="1"/>
      <c r="L8" s="2"/>
      <c r="M8" s="3"/>
      <c r="N8" s="3"/>
      <c r="O8" s="3"/>
      <c r="P8" s="3"/>
      <c r="Q8" s="3"/>
    </row>
    <row r="9" spans="1:8" ht="13.5">
      <c r="A9" s="33" t="str">
        <f>KustH1!A7</f>
        <v>01</v>
      </c>
      <c r="B9" s="93" t="s">
        <v>39</v>
      </c>
      <c r="C9" s="93"/>
      <c r="D9" s="93"/>
      <c r="E9" s="104"/>
      <c r="F9" s="95"/>
      <c r="G9" s="94"/>
      <c r="H9" s="68"/>
    </row>
    <row r="10" spans="1:8" ht="13.5">
      <c r="A10" s="33"/>
      <c r="B10" s="72" t="s">
        <v>2</v>
      </c>
      <c r="C10" s="82" t="s">
        <v>67</v>
      </c>
      <c r="D10" s="72"/>
      <c r="E10" s="104"/>
      <c r="F10" s="95">
        <f>KustH5!H8</f>
        <v>0</v>
      </c>
      <c r="G10" s="94"/>
      <c r="H10" s="68"/>
    </row>
    <row r="11" spans="1:8" ht="13.5">
      <c r="A11" s="33"/>
      <c r="B11" s="72" t="s">
        <v>3</v>
      </c>
      <c r="C11" s="82" t="s">
        <v>67</v>
      </c>
      <c r="D11" s="72"/>
      <c r="E11" s="104"/>
      <c r="F11" s="95">
        <f>KustH5!H9</f>
        <v>0</v>
      </c>
      <c r="G11" s="94"/>
      <c r="H11" s="68"/>
    </row>
    <row r="12" spans="1:8" ht="13.5">
      <c r="A12" s="33"/>
      <c r="B12" s="72" t="s">
        <v>4</v>
      </c>
      <c r="C12" s="82" t="s">
        <v>67</v>
      </c>
      <c r="D12" s="72"/>
      <c r="E12" s="104"/>
      <c r="F12" s="95">
        <f>KustH5!H10</f>
        <v>0</v>
      </c>
      <c r="G12" s="94"/>
      <c r="H12" s="68"/>
    </row>
    <row r="13" spans="1:8" ht="13.5">
      <c r="A13" s="33"/>
      <c r="B13" s="72" t="s">
        <v>31</v>
      </c>
      <c r="C13" s="82" t="s">
        <v>67</v>
      </c>
      <c r="D13" s="72"/>
      <c r="E13" s="104"/>
      <c r="F13" s="95">
        <f>KustH5!H11</f>
        <v>0</v>
      </c>
      <c r="G13" s="94"/>
      <c r="H13" s="68"/>
    </row>
    <row r="14" spans="1:8" ht="14.25" thickBot="1">
      <c r="A14" s="34"/>
      <c r="B14" s="96" t="s">
        <v>18</v>
      </c>
      <c r="C14" s="83" t="s">
        <v>67</v>
      </c>
      <c r="D14" s="96"/>
      <c r="E14" s="104"/>
      <c r="F14" s="95">
        <f>KustH5!H12</f>
        <v>0</v>
      </c>
      <c r="G14" s="97"/>
      <c r="H14" s="69"/>
    </row>
    <row r="15" spans="1:10" s="78" customFormat="1" ht="15.75" customHeight="1" thickBot="1">
      <c r="A15" s="34"/>
      <c r="B15" s="99" t="s">
        <v>76</v>
      </c>
      <c r="C15" s="96"/>
      <c r="D15" s="96"/>
      <c r="E15" s="100">
        <f>SUM(E10:E14)</f>
        <v>0</v>
      </c>
      <c r="F15" s="101">
        <f>KustH5!K13</f>
        <v>0</v>
      </c>
      <c r="G15" s="100">
        <f>E15-F15</f>
        <v>0</v>
      </c>
      <c r="H15" s="70">
        <f>IF(F15=0,0,G15/F15)</f>
        <v>0</v>
      </c>
      <c r="I15" s="117"/>
      <c r="J15" s="117">
        <f>SUM(F10:F14)</f>
        <v>0</v>
      </c>
    </row>
    <row r="16" spans="1:8" ht="13.5">
      <c r="A16" s="35"/>
      <c r="B16" s="93"/>
      <c r="C16" s="72"/>
      <c r="D16" s="72"/>
      <c r="E16" s="186"/>
      <c r="F16" s="95"/>
      <c r="G16" s="95"/>
      <c r="H16" s="58"/>
    </row>
    <row r="17" spans="1:8" ht="13.5">
      <c r="A17" s="28" t="str">
        <f>KustH1!A15</f>
        <v>02</v>
      </c>
      <c r="B17" s="102" t="s">
        <v>171</v>
      </c>
      <c r="C17" s="102"/>
      <c r="D17" s="102"/>
      <c r="E17" s="187"/>
      <c r="F17" s="103"/>
      <c r="G17" s="103"/>
      <c r="H17" s="75"/>
    </row>
    <row r="18" spans="1:8" ht="13.5">
      <c r="A18" s="28"/>
      <c r="B18" s="72" t="s">
        <v>79</v>
      </c>
      <c r="C18" s="105"/>
      <c r="D18" s="105"/>
      <c r="E18" s="104"/>
      <c r="F18" s="95">
        <f>KustH5!I18</f>
        <v>0</v>
      </c>
      <c r="G18" s="94"/>
      <c r="H18" s="68"/>
    </row>
    <row r="19" spans="1:8" ht="13.5">
      <c r="A19" s="28"/>
      <c r="B19" s="105" t="s">
        <v>5</v>
      </c>
      <c r="C19" s="105"/>
      <c r="D19" s="105"/>
      <c r="E19" s="104"/>
      <c r="F19" s="95">
        <f>KustH5!I21</f>
        <v>0</v>
      </c>
      <c r="G19" s="94"/>
      <c r="H19" s="68"/>
    </row>
    <row r="20" spans="1:8" ht="13.5">
      <c r="A20" s="28"/>
      <c r="B20" s="105" t="s">
        <v>6</v>
      </c>
      <c r="C20" s="105"/>
      <c r="D20" s="105"/>
      <c r="E20" s="104"/>
      <c r="F20" s="95">
        <f>KustH5!I24</f>
        <v>0</v>
      </c>
      <c r="G20" s="94"/>
      <c r="H20" s="68"/>
    </row>
    <row r="21" spans="1:8" ht="13.5">
      <c r="A21" s="28"/>
      <c r="B21" s="105" t="s">
        <v>7</v>
      </c>
      <c r="C21" s="105"/>
      <c r="D21" s="105"/>
      <c r="E21" s="104"/>
      <c r="F21" s="95">
        <f>KustH5!I27</f>
        <v>0</v>
      </c>
      <c r="G21" s="94"/>
      <c r="H21" s="68"/>
    </row>
    <row r="22" spans="1:8" ht="13.5">
      <c r="A22" s="28"/>
      <c r="B22" s="105" t="s">
        <v>45</v>
      </c>
      <c r="C22" s="105"/>
      <c r="D22" s="105"/>
      <c r="E22" s="104"/>
      <c r="F22" s="95">
        <f>KustH5!I30</f>
        <v>0</v>
      </c>
      <c r="G22" s="94"/>
      <c r="H22" s="68"/>
    </row>
    <row r="23" spans="1:8" ht="13.5">
      <c r="A23" s="28"/>
      <c r="B23" s="105" t="s">
        <v>9</v>
      </c>
      <c r="C23" s="105"/>
      <c r="D23" s="105"/>
      <c r="E23" s="104"/>
      <c r="F23" s="95">
        <f>KustH5!I33</f>
        <v>0</v>
      </c>
      <c r="G23" s="94"/>
      <c r="H23" s="68"/>
    </row>
    <row r="24" spans="1:8" ht="13.5">
      <c r="A24" s="28"/>
      <c r="B24" s="105" t="s">
        <v>10</v>
      </c>
      <c r="C24" s="105"/>
      <c r="D24" s="105"/>
      <c r="E24" s="104"/>
      <c r="F24" s="95">
        <f>KustH5!I36</f>
        <v>0</v>
      </c>
      <c r="G24" s="94"/>
      <c r="H24" s="68"/>
    </row>
    <row r="25" spans="1:8" ht="13.5">
      <c r="A25" s="28"/>
      <c r="B25" s="105" t="s">
        <v>11</v>
      </c>
      <c r="C25" s="105"/>
      <c r="D25" s="105"/>
      <c r="E25" s="104"/>
      <c r="F25" s="95">
        <f>KustH5!I39</f>
        <v>0</v>
      </c>
      <c r="G25" s="94"/>
      <c r="H25" s="68"/>
    </row>
    <row r="26" spans="1:8" ht="13.5">
      <c r="A26" s="28"/>
      <c r="B26" s="105" t="s">
        <v>15</v>
      </c>
      <c r="C26" s="105"/>
      <c r="D26" s="105"/>
      <c r="E26" s="104"/>
      <c r="F26" s="95">
        <f>KustH5!I42</f>
        <v>0</v>
      </c>
      <c r="G26" s="94"/>
      <c r="H26" s="68"/>
    </row>
    <row r="27" spans="1:8" ht="13.5">
      <c r="A27" s="28"/>
      <c r="B27" s="105" t="s">
        <v>14</v>
      </c>
      <c r="C27" s="105"/>
      <c r="D27" s="105"/>
      <c r="E27" s="104"/>
      <c r="F27" s="95">
        <f>KustH5!I45</f>
        <v>0</v>
      </c>
      <c r="G27" s="94"/>
      <c r="H27" s="68"/>
    </row>
    <row r="28" spans="1:8" ht="13.5">
      <c r="A28" s="28"/>
      <c r="B28" s="105" t="s">
        <v>8</v>
      </c>
      <c r="C28" s="105"/>
      <c r="D28" s="105"/>
      <c r="E28" s="104"/>
      <c r="F28" s="95">
        <f>KustH5!I48</f>
        <v>0</v>
      </c>
      <c r="G28" s="94"/>
      <c r="H28" s="68"/>
    </row>
    <row r="29" spans="1:8" ht="13.5">
      <c r="A29" s="28"/>
      <c r="B29" s="105" t="s">
        <v>44</v>
      </c>
      <c r="C29" s="105"/>
      <c r="D29" s="105"/>
      <c r="E29" s="104"/>
      <c r="F29" s="95">
        <f>KustH5!I51</f>
        <v>0</v>
      </c>
      <c r="G29" s="94"/>
      <c r="H29" s="68"/>
    </row>
    <row r="30" spans="1:8" ht="13.5">
      <c r="A30" s="28"/>
      <c r="B30" s="105" t="s">
        <v>69</v>
      </c>
      <c r="C30" s="105"/>
      <c r="D30" s="105"/>
      <c r="E30" s="104"/>
      <c r="F30" s="95">
        <f>KustH5!I54</f>
        <v>0</v>
      </c>
      <c r="G30" s="94"/>
      <c r="H30" s="68"/>
    </row>
    <row r="31" spans="1:8" ht="13.5">
      <c r="A31" s="28"/>
      <c r="B31" s="105" t="s">
        <v>18</v>
      </c>
      <c r="C31" s="105"/>
      <c r="D31" s="105"/>
      <c r="E31" s="104"/>
      <c r="F31" s="106">
        <f>KustH5!I57</f>
        <v>0</v>
      </c>
      <c r="G31" s="94"/>
      <c r="H31" s="68"/>
    </row>
    <row r="32" spans="1:8" ht="13.5">
      <c r="A32" s="28"/>
      <c r="B32" s="85" t="s">
        <v>146</v>
      </c>
      <c r="C32" s="105"/>
      <c r="D32" s="105"/>
      <c r="E32" s="104"/>
      <c r="F32" s="95">
        <f>KustH5!I61</f>
        <v>0</v>
      </c>
      <c r="G32" s="94"/>
      <c r="H32" s="68"/>
    </row>
    <row r="33" spans="1:8" ht="13.5">
      <c r="A33" s="28"/>
      <c r="B33" s="85" t="s">
        <v>142</v>
      </c>
      <c r="C33" s="105"/>
      <c r="D33" s="105"/>
      <c r="E33" s="104"/>
      <c r="F33" s="95">
        <f>KustH5!I64</f>
        <v>0</v>
      </c>
      <c r="G33" s="94"/>
      <c r="H33" s="68"/>
    </row>
    <row r="34" spans="1:8" ht="13.5">
      <c r="A34" s="28"/>
      <c r="B34" s="85" t="s">
        <v>147</v>
      </c>
      <c r="C34" s="105"/>
      <c r="D34" s="105"/>
      <c r="E34" s="104"/>
      <c r="F34" s="95">
        <f>KustH5!I67</f>
        <v>0</v>
      </c>
      <c r="G34" s="94"/>
      <c r="H34" s="68"/>
    </row>
    <row r="35" spans="1:8" ht="13.5">
      <c r="A35" s="28"/>
      <c r="B35" s="85" t="s">
        <v>143</v>
      </c>
      <c r="C35" s="105"/>
      <c r="D35" s="105"/>
      <c r="E35" s="104"/>
      <c r="F35" s="95">
        <f>KustH5!I70</f>
        <v>0</v>
      </c>
      <c r="G35" s="94"/>
      <c r="H35" s="68"/>
    </row>
    <row r="36" spans="1:8" ht="13.5">
      <c r="A36" s="28"/>
      <c r="B36" s="85" t="s">
        <v>144</v>
      </c>
      <c r="C36" s="105"/>
      <c r="D36" s="105"/>
      <c r="E36" s="104"/>
      <c r="F36" s="95">
        <f>KustH5!I73</f>
        <v>0</v>
      </c>
      <c r="G36" s="94"/>
      <c r="H36" s="68"/>
    </row>
    <row r="37" spans="1:8" ht="13.5">
      <c r="A37" s="28"/>
      <c r="B37" s="85" t="s">
        <v>145</v>
      </c>
      <c r="C37" s="105"/>
      <c r="D37" s="105"/>
      <c r="E37" s="104"/>
      <c r="F37" s="95">
        <f>KustH5!I76</f>
        <v>0</v>
      </c>
      <c r="G37" s="94"/>
      <c r="H37" s="68"/>
    </row>
    <row r="38" spans="1:8" ht="13.5">
      <c r="A38" s="28"/>
      <c r="B38" s="105" t="s">
        <v>54</v>
      </c>
      <c r="C38" s="105"/>
      <c r="D38" s="105"/>
      <c r="E38" s="104"/>
      <c r="F38" s="95">
        <f>KustH5!I80</f>
        <v>0</v>
      </c>
      <c r="G38" s="94"/>
      <c r="H38" s="68"/>
    </row>
    <row r="39" spans="1:8" ht="13.5">
      <c r="A39" s="28"/>
      <c r="B39" s="105" t="s">
        <v>55</v>
      </c>
      <c r="C39" s="105"/>
      <c r="D39" s="105"/>
      <c r="E39" s="104"/>
      <c r="F39" s="95">
        <f>KustH5!I83</f>
        <v>0</v>
      </c>
      <c r="G39" s="94"/>
      <c r="H39" s="68"/>
    </row>
    <row r="40" spans="1:8" ht="13.5">
      <c r="A40" s="28"/>
      <c r="B40" s="105" t="s">
        <v>56</v>
      </c>
      <c r="C40" s="105"/>
      <c r="D40" s="105"/>
      <c r="E40" s="104"/>
      <c r="F40" s="95">
        <f>KustH5!I86</f>
        <v>0</v>
      </c>
      <c r="G40" s="94"/>
      <c r="H40" s="68"/>
    </row>
    <row r="41" spans="1:8" ht="13.5">
      <c r="A41" s="28"/>
      <c r="B41" s="105" t="s">
        <v>57</v>
      </c>
      <c r="C41" s="105"/>
      <c r="D41" s="105"/>
      <c r="E41" s="104"/>
      <c r="F41" s="95">
        <f>KustH5!I89</f>
        <v>0</v>
      </c>
      <c r="G41" s="94"/>
      <c r="H41" s="68"/>
    </row>
    <row r="42" spans="1:8" ht="13.5">
      <c r="A42" s="28"/>
      <c r="B42" s="105" t="s">
        <v>58</v>
      </c>
      <c r="C42" s="105"/>
      <c r="D42" s="105"/>
      <c r="E42" s="104"/>
      <c r="F42" s="95">
        <f>KustH5!I92</f>
        <v>0</v>
      </c>
      <c r="G42" s="94"/>
      <c r="H42" s="68"/>
    </row>
    <row r="43" spans="1:8" ht="14.25" thickBot="1">
      <c r="A43" s="36"/>
      <c r="B43" s="107" t="s">
        <v>77</v>
      </c>
      <c r="C43" s="107"/>
      <c r="D43" s="107"/>
      <c r="E43" s="104"/>
      <c r="F43" s="98"/>
      <c r="G43" s="97"/>
      <c r="H43" s="69"/>
    </row>
    <row r="44" spans="1:10" ht="15.75" customHeight="1" thickBot="1">
      <c r="A44" s="36"/>
      <c r="B44" s="108" t="s">
        <v>172</v>
      </c>
      <c r="C44" s="107"/>
      <c r="D44" s="107"/>
      <c r="E44" s="100">
        <f>SUM(E18:E43)</f>
        <v>0</v>
      </c>
      <c r="F44" s="101">
        <f>KustH5!K93</f>
        <v>0</v>
      </c>
      <c r="G44" s="100">
        <f>E44-F44</f>
        <v>0</v>
      </c>
      <c r="H44" s="70">
        <f>IF(F44=0,0,G44/F44)</f>
        <v>0</v>
      </c>
      <c r="J44" s="7">
        <f>SUM(F18:F42)</f>
        <v>0</v>
      </c>
    </row>
    <row r="45" spans="1:8" ht="13.5">
      <c r="A45" s="28"/>
      <c r="B45" s="102"/>
      <c r="C45" s="105"/>
      <c r="D45" s="105"/>
      <c r="E45" s="186"/>
      <c r="F45" s="95"/>
      <c r="G45" s="95"/>
      <c r="H45" s="58"/>
    </row>
    <row r="46" spans="1:8" ht="13.5">
      <c r="A46" s="28" t="str">
        <f>KustH1!A95</f>
        <v>03</v>
      </c>
      <c r="B46" s="102" t="s">
        <v>35</v>
      </c>
      <c r="C46" s="72"/>
      <c r="D46" s="72"/>
      <c r="E46" s="187"/>
      <c r="F46" s="103"/>
      <c r="G46" s="103"/>
      <c r="H46" s="75"/>
    </row>
    <row r="47" spans="1:8" ht="13.5">
      <c r="A47" s="28"/>
      <c r="B47" s="72" t="s">
        <v>19</v>
      </c>
      <c r="C47" s="72"/>
      <c r="D47" s="72"/>
      <c r="E47" s="104"/>
      <c r="F47" s="95">
        <f>KustH5!H96</f>
        <v>0</v>
      </c>
      <c r="G47" s="94"/>
      <c r="H47" s="68"/>
    </row>
    <row r="48" spans="1:8" ht="13.5">
      <c r="A48" s="28"/>
      <c r="B48" s="72" t="s">
        <v>16</v>
      </c>
      <c r="C48" s="72"/>
      <c r="D48" s="72"/>
      <c r="E48" s="104"/>
      <c r="F48" s="95">
        <f>KustH5!H97</f>
        <v>0</v>
      </c>
      <c r="G48" s="94"/>
      <c r="H48" s="68"/>
    </row>
    <row r="49" spans="1:8" ht="13.5">
      <c r="A49" s="28"/>
      <c r="B49" s="72" t="s">
        <v>46</v>
      </c>
      <c r="C49" s="72"/>
      <c r="D49" s="72"/>
      <c r="E49" s="104"/>
      <c r="F49" s="95">
        <f>KustH5!H98</f>
        <v>0</v>
      </c>
      <c r="G49" s="94"/>
      <c r="H49" s="68"/>
    </row>
    <row r="50" spans="1:8" ht="13.5">
      <c r="A50" s="28"/>
      <c r="B50" s="72" t="s">
        <v>41</v>
      </c>
      <c r="C50" s="72"/>
      <c r="D50" s="72"/>
      <c r="E50" s="104"/>
      <c r="F50" s="95">
        <f>KustH5!H99</f>
        <v>0</v>
      </c>
      <c r="G50" s="94"/>
      <c r="H50" s="68"/>
    </row>
    <row r="51" spans="1:8" ht="13.5">
      <c r="A51" s="28"/>
      <c r="B51" s="72" t="s">
        <v>22</v>
      </c>
      <c r="C51" s="93"/>
      <c r="D51" s="93"/>
      <c r="E51" s="104"/>
      <c r="F51" s="95">
        <f>KustH5!H100</f>
        <v>0</v>
      </c>
      <c r="G51" s="94"/>
      <c r="H51" s="68"/>
    </row>
    <row r="52" spans="1:8" ht="13.5">
      <c r="A52" s="28"/>
      <c r="B52" s="72" t="s">
        <v>17</v>
      </c>
      <c r="C52" s="72"/>
      <c r="D52" s="72"/>
      <c r="E52" s="104"/>
      <c r="F52" s="95">
        <f>KustH5!H101</f>
        <v>0</v>
      </c>
      <c r="G52" s="94"/>
      <c r="H52" s="68"/>
    </row>
    <row r="53" spans="1:8" ht="13.5">
      <c r="A53" s="28"/>
      <c r="B53" s="72" t="s">
        <v>20</v>
      </c>
      <c r="C53" s="72"/>
      <c r="D53" s="72"/>
      <c r="E53" s="104"/>
      <c r="F53" s="95">
        <f>KustH5!H102</f>
        <v>0</v>
      </c>
      <c r="G53" s="94"/>
      <c r="H53" s="68"/>
    </row>
    <row r="54" spans="1:8" ht="14.25" thickBot="1">
      <c r="A54" s="34"/>
      <c r="B54" s="107" t="s">
        <v>18</v>
      </c>
      <c r="C54" s="96"/>
      <c r="D54" s="96"/>
      <c r="E54" s="104"/>
      <c r="F54" s="95">
        <f>KustH5!H103</f>
        <v>0</v>
      </c>
      <c r="G54" s="97"/>
      <c r="H54" s="69"/>
    </row>
    <row r="55" spans="1:10" ht="15.75" customHeight="1" thickBot="1">
      <c r="A55" s="109"/>
      <c r="B55" s="108" t="s">
        <v>34</v>
      </c>
      <c r="C55" s="109"/>
      <c r="D55" s="109"/>
      <c r="E55" s="100">
        <f>SUM(E47:E54)</f>
        <v>0</v>
      </c>
      <c r="F55" s="101">
        <f>KustH5!K104</f>
        <v>0</v>
      </c>
      <c r="G55" s="100">
        <f>E55-F55</f>
        <v>0</v>
      </c>
      <c r="H55" s="70">
        <f>IF(F55=0,0,G55/F55)</f>
        <v>0</v>
      </c>
      <c r="J55" s="7">
        <f>SUM(F47:F54)</f>
        <v>0</v>
      </c>
    </row>
    <row r="56" spans="1:8" ht="13.5">
      <c r="A56" s="110"/>
      <c r="B56" s="102"/>
      <c r="C56" s="110"/>
      <c r="D56" s="110"/>
      <c r="E56" s="186"/>
      <c r="F56" s="95"/>
      <c r="G56" s="95"/>
      <c r="H56" s="58"/>
    </row>
    <row r="57" spans="1:8" ht="13.5">
      <c r="A57" s="28" t="str">
        <f>KustH1!A106</f>
        <v>04</v>
      </c>
      <c r="B57" s="93" t="s">
        <v>173</v>
      </c>
      <c r="C57" s="93"/>
      <c r="D57" s="93"/>
      <c r="E57" s="187"/>
      <c r="F57" s="103"/>
      <c r="G57" s="103"/>
      <c r="H57" s="75"/>
    </row>
    <row r="58" spans="1:8" ht="13.5">
      <c r="A58" s="28"/>
      <c r="B58" s="72" t="s">
        <v>12</v>
      </c>
      <c r="C58" s="82" t="s">
        <v>137</v>
      </c>
      <c r="D58" s="72"/>
      <c r="E58" s="104"/>
      <c r="F58" s="95">
        <f>KustH5!H107</f>
        <v>0</v>
      </c>
      <c r="G58" s="94"/>
      <c r="H58" s="68"/>
    </row>
    <row r="59" spans="1:8" ht="13.5">
      <c r="A59" s="28"/>
      <c r="B59" s="72"/>
      <c r="C59" s="72" t="s">
        <v>38</v>
      </c>
      <c r="D59" s="72"/>
      <c r="E59" s="104"/>
      <c r="F59" s="95">
        <f>KustH5!H108</f>
        <v>0</v>
      </c>
      <c r="G59" s="94"/>
      <c r="H59" s="68"/>
    </row>
    <row r="60" spans="1:8" ht="13.5">
      <c r="A60" s="28"/>
      <c r="B60" s="72" t="s">
        <v>37</v>
      </c>
      <c r="C60" s="82" t="s">
        <v>137</v>
      </c>
      <c r="D60" s="72"/>
      <c r="E60" s="104"/>
      <c r="F60" s="95">
        <f>KustH5!H109</f>
        <v>0</v>
      </c>
      <c r="G60" s="94"/>
      <c r="H60" s="68"/>
    </row>
    <row r="61" spans="1:8" ht="13.5">
      <c r="A61" s="28"/>
      <c r="B61" s="72"/>
      <c r="C61" s="72" t="s">
        <v>38</v>
      </c>
      <c r="D61" s="72"/>
      <c r="E61" s="104"/>
      <c r="F61" s="95">
        <f>KustH5!H110</f>
        <v>0</v>
      </c>
      <c r="G61" s="94"/>
      <c r="H61" s="68"/>
    </row>
    <row r="62" spans="1:8" ht="13.5">
      <c r="A62" s="28"/>
      <c r="B62" s="72"/>
      <c r="C62" s="72" t="s">
        <v>40</v>
      </c>
      <c r="D62" s="72"/>
      <c r="E62" s="104"/>
      <c r="F62" s="95">
        <f>KustH5!H111</f>
        <v>0</v>
      </c>
      <c r="G62" s="94"/>
      <c r="H62" s="68"/>
    </row>
    <row r="63" spans="1:8" ht="13.5">
      <c r="A63" s="28"/>
      <c r="B63" s="72" t="s">
        <v>36</v>
      </c>
      <c r="C63" s="72" t="s">
        <v>49</v>
      </c>
      <c r="D63" s="72"/>
      <c r="E63" s="104"/>
      <c r="F63" s="95">
        <f>KustH5!H112</f>
        <v>0</v>
      </c>
      <c r="G63" s="94"/>
      <c r="H63" s="68"/>
    </row>
    <row r="64" spans="1:8" ht="13.5">
      <c r="A64" s="28"/>
      <c r="B64" s="72"/>
      <c r="C64" s="72" t="s">
        <v>50</v>
      </c>
      <c r="D64" s="72"/>
      <c r="E64" s="104"/>
      <c r="F64" s="95">
        <f>KustH5!H113</f>
        <v>0</v>
      </c>
      <c r="G64" s="94"/>
      <c r="H64" s="68"/>
    </row>
    <row r="65" spans="1:8" ht="13.5">
      <c r="A65" s="28"/>
      <c r="B65" s="72"/>
      <c r="C65" s="72" t="s">
        <v>51</v>
      </c>
      <c r="D65" s="72"/>
      <c r="E65" s="104"/>
      <c r="F65" s="95">
        <f>KustH5!H114</f>
        <v>0</v>
      </c>
      <c r="G65" s="94"/>
      <c r="H65" s="68"/>
    </row>
    <row r="66" spans="1:8" ht="13.5">
      <c r="A66" s="28"/>
      <c r="B66" s="72"/>
      <c r="C66" s="72" t="s">
        <v>52</v>
      </c>
      <c r="D66" s="72"/>
      <c r="E66" s="104"/>
      <c r="F66" s="95">
        <f>KustH5!H115</f>
        <v>0</v>
      </c>
      <c r="G66" s="94"/>
      <c r="H66" s="68"/>
    </row>
    <row r="67" spans="1:8" ht="13.5">
      <c r="A67" s="28"/>
      <c r="B67" s="72"/>
      <c r="C67" s="82" t="s">
        <v>138</v>
      </c>
      <c r="D67" s="72"/>
      <c r="E67" s="104"/>
      <c r="F67" s="95">
        <f>KustH5!H116</f>
        <v>0</v>
      </c>
      <c r="G67" s="94"/>
      <c r="H67" s="68"/>
    </row>
    <row r="68" spans="1:8" ht="13.5">
      <c r="A68" s="28"/>
      <c r="B68" s="72"/>
      <c r="C68" s="72" t="s">
        <v>53</v>
      </c>
      <c r="D68" s="72"/>
      <c r="E68" s="104"/>
      <c r="F68" s="95">
        <f>KustH5!H117</f>
        <v>0</v>
      </c>
      <c r="G68" s="94"/>
      <c r="H68" s="68"/>
    </row>
    <row r="69" spans="1:8" ht="13.5">
      <c r="A69" s="33"/>
      <c r="B69" s="72" t="s">
        <v>21</v>
      </c>
      <c r="C69" s="72"/>
      <c r="D69" s="72"/>
      <c r="E69" s="104"/>
      <c r="F69" s="95">
        <f>KustH5!H118</f>
        <v>0</v>
      </c>
      <c r="G69" s="94"/>
      <c r="H69" s="68"/>
    </row>
    <row r="70" spans="1:8" ht="13.5">
      <c r="A70" s="28"/>
      <c r="B70" s="105" t="s">
        <v>13</v>
      </c>
      <c r="C70" s="105"/>
      <c r="D70" s="105"/>
      <c r="E70" s="104"/>
      <c r="F70" s="95">
        <f>KustH5!H119</f>
        <v>0</v>
      </c>
      <c r="G70" s="94"/>
      <c r="H70" s="68"/>
    </row>
    <row r="71" spans="1:8" ht="13.5">
      <c r="A71" s="28"/>
      <c r="B71" s="105" t="s">
        <v>62</v>
      </c>
      <c r="C71" s="105"/>
      <c r="D71" s="105"/>
      <c r="E71" s="104"/>
      <c r="F71" s="95">
        <f>KustH5!H120</f>
        <v>0</v>
      </c>
      <c r="G71" s="94"/>
      <c r="H71" s="68"/>
    </row>
    <row r="72" spans="1:8" ht="13.5">
      <c r="A72" s="28"/>
      <c r="B72" s="85" t="s">
        <v>110</v>
      </c>
      <c r="C72" s="105"/>
      <c r="D72" s="105"/>
      <c r="E72" s="104"/>
      <c r="F72" s="95">
        <f>KustH5!H121</f>
        <v>0</v>
      </c>
      <c r="G72" s="94"/>
      <c r="H72" s="68"/>
    </row>
    <row r="73" spans="1:8" ht="13.5">
      <c r="A73" s="28"/>
      <c r="B73" s="85" t="s">
        <v>111</v>
      </c>
      <c r="C73" s="105"/>
      <c r="D73" s="105"/>
      <c r="E73" s="104"/>
      <c r="F73" s="95">
        <f>KustH5!H122</f>
        <v>0</v>
      </c>
      <c r="G73" s="94"/>
      <c r="H73" s="68"/>
    </row>
    <row r="74" spans="1:8" ht="13.5">
      <c r="A74" s="28"/>
      <c r="B74" s="105" t="s">
        <v>66</v>
      </c>
      <c r="C74" s="105"/>
      <c r="D74" s="105"/>
      <c r="E74" s="104"/>
      <c r="F74" s="95">
        <f>KustH5!H123</f>
        <v>0</v>
      </c>
      <c r="G74" s="94"/>
      <c r="H74" s="68"/>
    </row>
    <row r="75" spans="1:8" ht="13.5">
      <c r="A75" s="28"/>
      <c r="B75" s="105" t="s">
        <v>47</v>
      </c>
      <c r="C75" s="105" t="s">
        <v>59</v>
      </c>
      <c r="D75" s="105"/>
      <c r="E75" s="104"/>
      <c r="F75" s="95">
        <f>KustH5!H124</f>
        <v>0</v>
      </c>
      <c r="G75" s="94"/>
      <c r="H75" s="68"/>
    </row>
    <row r="76" spans="1:8" ht="13.5">
      <c r="A76" s="28"/>
      <c r="B76" s="105"/>
      <c r="C76" s="105" t="s">
        <v>60</v>
      </c>
      <c r="D76" s="105"/>
      <c r="E76" s="104"/>
      <c r="F76" s="95">
        <f>KustH5!H125</f>
        <v>0</v>
      </c>
      <c r="G76" s="94"/>
      <c r="H76" s="68"/>
    </row>
    <row r="77" spans="1:8" ht="13.5">
      <c r="A77" s="28"/>
      <c r="B77" s="105"/>
      <c r="C77" s="105" t="s">
        <v>61</v>
      </c>
      <c r="D77" s="105"/>
      <c r="E77" s="104"/>
      <c r="F77" s="95">
        <f>KustH5!H126</f>
        <v>0</v>
      </c>
      <c r="G77" s="94"/>
      <c r="H77" s="68"/>
    </row>
    <row r="78" spans="1:8" ht="13.5">
      <c r="A78" s="28"/>
      <c r="B78" s="105"/>
      <c r="C78" s="105" t="s">
        <v>63</v>
      </c>
      <c r="D78" s="105"/>
      <c r="E78" s="104"/>
      <c r="F78" s="95">
        <f>KustH5!H127</f>
        <v>0</v>
      </c>
      <c r="G78" s="94"/>
      <c r="H78" s="68"/>
    </row>
    <row r="79" spans="1:8" ht="13.5">
      <c r="A79" s="28"/>
      <c r="B79" s="105"/>
      <c r="C79" s="105" t="s">
        <v>82</v>
      </c>
      <c r="D79" s="105"/>
      <c r="E79" s="104"/>
      <c r="F79" s="95">
        <f>KustH5!H128</f>
        <v>0</v>
      </c>
      <c r="G79" s="94"/>
      <c r="H79" s="68"/>
    </row>
    <row r="80" spans="1:8" ht="13.5">
      <c r="A80" s="28"/>
      <c r="B80" s="105"/>
      <c r="C80" s="105" t="s">
        <v>64</v>
      </c>
      <c r="D80" s="105"/>
      <c r="E80" s="104"/>
      <c r="F80" s="95">
        <f>KustH5!H129</f>
        <v>0</v>
      </c>
      <c r="G80" s="94"/>
      <c r="H80" s="68"/>
    </row>
    <row r="81" spans="1:8" ht="13.5">
      <c r="A81" s="28"/>
      <c r="B81" s="105"/>
      <c r="C81" s="85" t="s">
        <v>80</v>
      </c>
      <c r="D81" s="105"/>
      <c r="E81" s="104"/>
      <c r="F81" s="95">
        <f>KustH5!H130</f>
        <v>0</v>
      </c>
      <c r="G81" s="94"/>
      <c r="H81" s="68"/>
    </row>
    <row r="82" spans="1:8" ht="13.5">
      <c r="A82" s="28"/>
      <c r="B82" s="105"/>
      <c r="C82" s="85" t="s">
        <v>81</v>
      </c>
      <c r="D82" s="105"/>
      <c r="E82" s="104"/>
      <c r="F82" s="95">
        <f>KustH5!H131</f>
        <v>0</v>
      </c>
      <c r="G82" s="94"/>
      <c r="H82" s="68"/>
    </row>
    <row r="83" spans="1:8" ht="13.5">
      <c r="A83" s="28"/>
      <c r="B83" s="105"/>
      <c r="C83" s="105" t="s">
        <v>65</v>
      </c>
      <c r="D83" s="105"/>
      <c r="E83" s="104"/>
      <c r="F83" s="95">
        <f>KustH5!H132</f>
        <v>0</v>
      </c>
      <c r="G83" s="94"/>
      <c r="H83" s="68"/>
    </row>
    <row r="84" spans="1:8" ht="14.25" thickBot="1">
      <c r="A84" s="34"/>
      <c r="B84" s="96" t="s">
        <v>18</v>
      </c>
      <c r="C84" s="96"/>
      <c r="D84" s="96"/>
      <c r="E84" s="104"/>
      <c r="F84" s="95">
        <f>KustH5!H133</f>
        <v>0</v>
      </c>
      <c r="G84" s="97"/>
      <c r="H84" s="69"/>
    </row>
    <row r="85" spans="1:10" ht="15.75" customHeight="1" thickBot="1">
      <c r="A85" s="34"/>
      <c r="B85" s="99" t="s">
        <v>174</v>
      </c>
      <c r="C85" s="96"/>
      <c r="D85" s="96"/>
      <c r="E85" s="100">
        <f>SUM(E58:E84)</f>
        <v>0</v>
      </c>
      <c r="F85" s="101">
        <f>KustH5!K134</f>
        <v>0</v>
      </c>
      <c r="G85" s="100">
        <f>E85-F85</f>
        <v>0</v>
      </c>
      <c r="H85" s="70">
        <f>IF(F85=0,0,G85/F85)</f>
        <v>0</v>
      </c>
      <c r="J85" s="7">
        <f>SUM(F58:F84)</f>
        <v>0</v>
      </c>
    </row>
    <row r="86" spans="1:10" ht="15.75" customHeight="1" thickBot="1">
      <c r="A86" s="111"/>
      <c r="B86" s="112" t="s">
        <v>175</v>
      </c>
      <c r="C86" s="112"/>
      <c r="D86" s="112"/>
      <c r="E86" s="113">
        <f>E85+E55+E44+E15</f>
        <v>0</v>
      </c>
      <c r="F86" s="324">
        <f>KustH5!K135</f>
        <v>0</v>
      </c>
      <c r="G86" s="113">
        <f>E86-F86</f>
        <v>0</v>
      </c>
      <c r="H86" s="71">
        <f>IF(F86=0,0,G86/F86)</f>
        <v>0</v>
      </c>
      <c r="J86" s="7">
        <f>SUM(J9:J85)</f>
        <v>0</v>
      </c>
    </row>
    <row r="87" spans="1:8" ht="13.5">
      <c r="A87" s="37"/>
      <c r="B87" s="102"/>
      <c r="C87" s="102"/>
      <c r="D87" s="102"/>
      <c r="E87" s="186"/>
      <c r="F87" s="95"/>
      <c r="G87" s="95"/>
      <c r="H87" s="58"/>
    </row>
  </sheetData>
  <sheetProtection sheet="1"/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&amp;R&amp;"Arial Narrow,Lihavoitu"&amp;9&amp;P/&amp;N&amp;"Arial,Normaali"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28125" style="211" customWidth="1"/>
    <col min="2" max="2" width="43.00390625" style="211" customWidth="1"/>
    <col min="3" max="3" width="10.7109375" style="310" customWidth="1"/>
    <col min="4" max="6" width="10.7109375" style="211" customWidth="1"/>
    <col min="7" max="16384" width="9.140625" style="211" customWidth="1"/>
  </cols>
  <sheetData>
    <row r="1" spans="2:3" ht="15.75">
      <c r="B1" s="209" t="s">
        <v>184</v>
      </c>
      <c r="C1" s="311"/>
    </row>
    <row r="2" spans="2:3" ht="13.5">
      <c r="B2" s="212"/>
      <c r="C2" s="307"/>
    </row>
    <row r="3" spans="2:6" ht="13.5">
      <c r="B3" s="262" t="s">
        <v>0</v>
      </c>
      <c r="C3" s="311"/>
      <c r="D3" s="389"/>
      <c r="E3" s="389"/>
      <c r="F3" s="389"/>
    </row>
    <row r="4" spans="2:6" ht="13.5">
      <c r="B4" s="213">
        <f>KustH1!C3</f>
        <v>0</v>
      </c>
      <c r="C4" s="307"/>
      <c r="D4" s="261"/>
      <c r="E4" s="335" t="s">
        <v>70</v>
      </c>
      <c r="F4" s="334">
        <v>42011</v>
      </c>
    </row>
    <row r="5" spans="2:6" ht="14.25" thickBot="1">
      <c r="B5" s="210"/>
      <c r="C5" s="325"/>
      <c r="D5" s="326"/>
      <c r="E5" s="326"/>
      <c r="F5" s="326"/>
    </row>
    <row r="6" spans="2:7" ht="13.5" customHeight="1">
      <c r="B6" s="319" t="s">
        <v>164</v>
      </c>
      <c r="C6" s="390" t="s">
        <v>71</v>
      </c>
      <c r="D6" s="392" t="s">
        <v>72</v>
      </c>
      <c r="E6" s="336" t="s">
        <v>123</v>
      </c>
      <c r="F6" s="338" t="s">
        <v>123</v>
      </c>
      <c r="G6" s="332"/>
    </row>
    <row r="7" spans="2:7" ht="13.5">
      <c r="B7" s="320"/>
      <c r="C7" s="391"/>
      <c r="D7" s="391"/>
      <c r="E7" s="337" t="s">
        <v>68</v>
      </c>
      <c r="F7" s="339" t="s">
        <v>75</v>
      </c>
      <c r="G7" s="332"/>
    </row>
    <row r="8" spans="2:7" ht="15" customHeight="1">
      <c r="B8" s="217" t="s">
        <v>151</v>
      </c>
      <c r="C8" s="309"/>
      <c r="D8" s="218"/>
      <c r="E8" s="322"/>
      <c r="F8" s="327"/>
      <c r="G8" s="332"/>
    </row>
    <row r="9" spans="2:7" ht="15" customHeight="1">
      <c r="B9" s="256">
        <f>KustH1!C4</f>
        <v>0</v>
      </c>
      <c r="C9" s="309"/>
      <c r="D9" s="218"/>
      <c r="E9" s="321"/>
      <c r="F9" s="328"/>
      <c r="G9" s="332"/>
    </row>
    <row r="10" spans="2:7" ht="15" customHeight="1">
      <c r="B10" s="219" t="s">
        <v>127</v>
      </c>
      <c r="C10" s="312">
        <f>LsErittelyH1!E15</f>
        <v>0</v>
      </c>
      <c r="D10" s="220">
        <f>KustH1!I13</f>
        <v>0</v>
      </c>
      <c r="E10" s="321">
        <f>C10-D10</f>
        <v>0</v>
      </c>
      <c r="F10" s="328">
        <f aca="true" t="shared" si="0" ref="F10:F42">IF(D10=0,0,E10/D10)</f>
        <v>0</v>
      </c>
      <c r="G10" s="332"/>
    </row>
    <row r="11" spans="2:7" ht="15" customHeight="1">
      <c r="B11" s="219" t="s">
        <v>176</v>
      </c>
      <c r="C11" s="312">
        <f>LsErittelyH1!E44</f>
        <v>0</v>
      </c>
      <c r="D11" s="220">
        <f>KustH1!I93</f>
        <v>0</v>
      </c>
      <c r="E11" s="321">
        <f>C11-D11</f>
        <v>0</v>
      </c>
      <c r="F11" s="328">
        <f t="shared" si="0"/>
        <v>0</v>
      </c>
      <c r="G11" s="332"/>
    </row>
    <row r="12" spans="2:9" ht="15" customHeight="1">
      <c r="B12" s="221" t="s">
        <v>124</v>
      </c>
      <c r="C12" s="312">
        <f>LsErittelyH1!E55</f>
        <v>0</v>
      </c>
      <c r="D12" s="220">
        <f>KustH1!I104</f>
        <v>0</v>
      </c>
      <c r="E12" s="321">
        <f>C12-D12</f>
        <v>0</v>
      </c>
      <c r="F12" s="328">
        <f t="shared" si="0"/>
        <v>0</v>
      </c>
      <c r="G12" s="332"/>
      <c r="H12" s="225"/>
      <c r="I12" s="225"/>
    </row>
    <row r="13" spans="2:7" s="210" customFormat="1" ht="13.5">
      <c r="B13" s="219" t="s">
        <v>177</v>
      </c>
      <c r="C13" s="312">
        <f>LsErittelyH1!E85</f>
        <v>0</v>
      </c>
      <c r="D13" s="220">
        <f>KustH1!I134</f>
        <v>0</v>
      </c>
      <c r="E13" s="321">
        <f>C13-D13</f>
        <v>0</v>
      </c>
      <c r="F13" s="329">
        <f t="shared" si="0"/>
        <v>0</v>
      </c>
      <c r="G13" s="333"/>
    </row>
    <row r="14" spans="2:7" s="210" customFormat="1" ht="14.25" thickBot="1">
      <c r="B14" s="316" t="s">
        <v>165</v>
      </c>
      <c r="C14" s="317">
        <f>LsErittelyH1!E86</f>
        <v>0</v>
      </c>
      <c r="D14" s="318">
        <f>LsErittelyH1!F86</f>
        <v>0</v>
      </c>
      <c r="E14" s="323">
        <f>C14-D14</f>
        <v>0</v>
      </c>
      <c r="F14" s="330">
        <f>IF(D14=0,0,E14/D14)</f>
        <v>0</v>
      </c>
      <c r="G14" s="333"/>
    </row>
    <row r="15" spans="2:7" s="210" customFormat="1" ht="13.5">
      <c r="B15" s="217" t="s">
        <v>152</v>
      </c>
      <c r="C15" s="309"/>
      <c r="D15" s="218"/>
      <c r="E15" s="222"/>
      <c r="F15" s="329"/>
      <c r="G15" s="333"/>
    </row>
    <row r="16" spans="2:7" s="210" customFormat="1" ht="13.5">
      <c r="B16" s="256">
        <f>KustH2!C4</f>
        <v>0</v>
      </c>
      <c r="C16" s="309"/>
      <c r="D16" s="218"/>
      <c r="E16" s="321"/>
      <c r="F16" s="328"/>
      <c r="G16" s="333"/>
    </row>
    <row r="17" spans="2:7" s="210" customFormat="1" ht="13.5">
      <c r="B17" s="219" t="s">
        <v>127</v>
      </c>
      <c r="C17" s="312">
        <f>LsErittelyH2!E15</f>
        <v>0</v>
      </c>
      <c r="D17" s="220">
        <f>KustH2!I13</f>
        <v>0</v>
      </c>
      <c r="E17" s="321">
        <f>C17-D17</f>
        <v>0</v>
      </c>
      <c r="F17" s="328">
        <f t="shared" si="0"/>
        <v>0</v>
      </c>
      <c r="G17" s="333"/>
    </row>
    <row r="18" spans="2:7" s="210" customFormat="1" ht="13.5">
      <c r="B18" s="219" t="s">
        <v>176</v>
      </c>
      <c r="C18" s="312">
        <f>LsErittelyH2!E44</f>
        <v>0</v>
      </c>
      <c r="D18" s="220">
        <f>KustH2!I93</f>
        <v>0</v>
      </c>
      <c r="E18" s="321">
        <f>C18-D18</f>
        <v>0</v>
      </c>
      <c r="F18" s="328">
        <f t="shared" si="0"/>
        <v>0</v>
      </c>
      <c r="G18" s="333"/>
    </row>
    <row r="19" spans="2:7" s="210" customFormat="1" ht="13.5">
      <c r="B19" s="221" t="s">
        <v>124</v>
      </c>
      <c r="C19" s="312">
        <f>LsErittelyH2!E55</f>
        <v>0</v>
      </c>
      <c r="D19" s="220">
        <f>KustH2!I104</f>
        <v>0</v>
      </c>
      <c r="E19" s="321">
        <f>C19-D19</f>
        <v>0</v>
      </c>
      <c r="F19" s="328">
        <f t="shared" si="0"/>
        <v>0</v>
      </c>
      <c r="G19" s="333"/>
    </row>
    <row r="20" spans="2:7" s="210" customFormat="1" ht="13.5">
      <c r="B20" s="219" t="s">
        <v>177</v>
      </c>
      <c r="C20" s="312">
        <f>LsErittelyH2!E85</f>
        <v>0</v>
      </c>
      <c r="D20" s="321">
        <f>KustH2!I134</f>
        <v>0</v>
      </c>
      <c r="E20" s="282">
        <f>C20-D20</f>
        <v>0</v>
      </c>
      <c r="F20" s="329">
        <f t="shared" si="0"/>
        <v>0</v>
      </c>
      <c r="G20" s="333"/>
    </row>
    <row r="21" spans="2:7" s="210" customFormat="1" ht="14.25" thickBot="1">
      <c r="B21" s="316" t="s">
        <v>165</v>
      </c>
      <c r="C21" s="317">
        <f>LsErittelyH2!E86</f>
        <v>0</v>
      </c>
      <c r="D21" s="318">
        <f>LsErittelyH2!F86</f>
        <v>0</v>
      </c>
      <c r="E21" s="323">
        <f>C21-D21</f>
        <v>0</v>
      </c>
      <c r="F21" s="330">
        <f t="shared" si="0"/>
        <v>0</v>
      </c>
      <c r="G21" s="333"/>
    </row>
    <row r="22" spans="2:7" s="210" customFormat="1" ht="13.5">
      <c r="B22" s="217" t="s">
        <v>153</v>
      </c>
      <c r="C22" s="309"/>
      <c r="D22" s="218"/>
      <c r="E22" s="222"/>
      <c r="F22" s="329"/>
      <c r="G22" s="333"/>
    </row>
    <row r="23" spans="2:7" s="210" customFormat="1" ht="13.5">
      <c r="B23" s="256">
        <f>KustH3!C4</f>
        <v>0</v>
      </c>
      <c r="C23" s="312"/>
      <c r="D23" s="218"/>
      <c r="E23" s="321"/>
      <c r="F23" s="328"/>
      <c r="G23" s="333"/>
    </row>
    <row r="24" spans="2:7" s="210" customFormat="1" ht="13.5">
      <c r="B24" s="219" t="s">
        <v>127</v>
      </c>
      <c r="C24" s="312">
        <f>LsErittelyH3!E15</f>
        <v>0</v>
      </c>
      <c r="D24" s="220">
        <f>KustH3!I13</f>
        <v>0</v>
      </c>
      <c r="E24" s="321">
        <f>C24-D24</f>
        <v>0</v>
      </c>
      <c r="F24" s="328">
        <f t="shared" si="0"/>
        <v>0</v>
      </c>
      <c r="G24" s="333"/>
    </row>
    <row r="25" spans="2:7" s="210" customFormat="1" ht="13.5">
      <c r="B25" s="219" t="s">
        <v>176</v>
      </c>
      <c r="C25" s="312">
        <f>LsErittelyH3!E44</f>
        <v>0</v>
      </c>
      <c r="D25" s="220">
        <f>KustH3!I93</f>
        <v>0</v>
      </c>
      <c r="E25" s="321">
        <f>C25-D25</f>
        <v>0</v>
      </c>
      <c r="F25" s="328">
        <f t="shared" si="0"/>
        <v>0</v>
      </c>
      <c r="G25" s="333"/>
    </row>
    <row r="26" spans="2:7" s="210" customFormat="1" ht="13.5">
      <c r="B26" s="221" t="s">
        <v>124</v>
      </c>
      <c r="C26" s="312">
        <f>LsErittelyH3!E55</f>
        <v>0</v>
      </c>
      <c r="D26" s="220">
        <f>KustH3!I104</f>
        <v>0</v>
      </c>
      <c r="E26" s="321">
        <f>C26-D26</f>
        <v>0</v>
      </c>
      <c r="F26" s="328">
        <f t="shared" si="0"/>
        <v>0</v>
      </c>
      <c r="G26" s="333"/>
    </row>
    <row r="27" spans="2:7" s="210" customFormat="1" ht="13.5">
      <c r="B27" s="219" t="s">
        <v>177</v>
      </c>
      <c r="C27" s="312">
        <f>LsErittelyH3!E85</f>
        <v>0</v>
      </c>
      <c r="D27" s="321">
        <f>KustH3!I134</f>
        <v>0</v>
      </c>
      <c r="E27" s="282">
        <f>C27-D27</f>
        <v>0</v>
      </c>
      <c r="F27" s="331">
        <f t="shared" si="0"/>
        <v>0</v>
      </c>
      <c r="G27" s="333"/>
    </row>
    <row r="28" spans="2:7" s="210" customFormat="1" ht="14.25" thickBot="1">
      <c r="B28" s="340" t="s">
        <v>165</v>
      </c>
      <c r="C28" s="341">
        <f>LsErittelyH3!E86</f>
        <v>0</v>
      </c>
      <c r="D28" s="342">
        <f>LsErittelyH3!F86</f>
        <v>0</v>
      </c>
      <c r="E28" s="323">
        <f>C28-D28</f>
        <v>0</v>
      </c>
      <c r="F28" s="330">
        <f t="shared" si="0"/>
        <v>0</v>
      </c>
      <c r="G28" s="333"/>
    </row>
    <row r="29" spans="2:7" s="210" customFormat="1" ht="13.5">
      <c r="B29" s="217" t="s">
        <v>154</v>
      </c>
      <c r="C29" s="309"/>
      <c r="D29" s="218"/>
      <c r="E29" s="222"/>
      <c r="F29" s="329"/>
      <c r="G29" s="333"/>
    </row>
    <row r="30" spans="2:7" s="210" customFormat="1" ht="13.5">
      <c r="B30" s="256">
        <f>KustH4!C4</f>
        <v>0</v>
      </c>
      <c r="C30" s="312"/>
      <c r="D30" s="218"/>
      <c r="E30" s="321"/>
      <c r="F30" s="328"/>
      <c r="G30" s="333"/>
    </row>
    <row r="31" spans="2:7" s="210" customFormat="1" ht="13.5">
      <c r="B31" s="219" t="s">
        <v>127</v>
      </c>
      <c r="C31" s="312">
        <f>LsErittelyH4!E15</f>
        <v>0</v>
      </c>
      <c r="D31" s="220">
        <f>KustH4!I13</f>
        <v>0</v>
      </c>
      <c r="E31" s="321">
        <f>C31-D31</f>
        <v>0</v>
      </c>
      <c r="F31" s="328">
        <f t="shared" si="0"/>
        <v>0</v>
      </c>
      <c r="G31" s="333"/>
    </row>
    <row r="32" spans="2:7" s="210" customFormat="1" ht="13.5">
      <c r="B32" s="219" t="s">
        <v>176</v>
      </c>
      <c r="C32" s="312">
        <f>LsErittelyH4!E44</f>
        <v>0</v>
      </c>
      <c r="D32" s="220">
        <f>KustH4!I93</f>
        <v>0</v>
      </c>
      <c r="E32" s="321">
        <f>C32-D32</f>
        <v>0</v>
      </c>
      <c r="F32" s="328">
        <f t="shared" si="0"/>
        <v>0</v>
      </c>
      <c r="G32" s="333"/>
    </row>
    <row r="33" spans="2:7" s="210" customFormat="1" ht="13.5">
      <c r="B33" s="221" t="s">
        <v>124</v>
      </c>
      <c r="C33" s="312">
        <f>LsErittelyH4!E55</f>
        <v>0</v>
      </c>
      <c r="D33" s="220">
        <f>KustH4!I104</f>
        <v>0</v>
      </c>
      <c r="E33" s="321">
        <f>C33-D33</f>
        <v>0</v>
      </c>
      <c r="F33" s="328">
        <f t="shared" si="0"/>
        <v>0</v>
      </c>
      <c r="G33" s="333"/>
    </row>
    <row r="34" spans="2:7" s="210" customFormat="1" ht="13.5">
      <c r="B34" s="219" t="s">
        <v>177</v>
      </c>
      <c r="C34" s="312">
        <f>LsErittelyH4!E85</f>
        <v>0</v>
      </c>
      <c r="D34" s="321">
        <f>KustH4!I134</f>
        <v>0</v>
      </c>
      <c r="E34" s="282">
        <f>C34-D34</f>
        <v>0</v>
      </c>
      <c r="F34" s="331">
        <f t="shared" si="0"/>
        <v>0</v>
      </c>
      <c r="G34" s="333"/>
    </row>
    <row r="35" spans="2:7" s="210" customFormat="1" ht="14.25" thickBot="1">
      <c r="B35" s="340" t="s">
        <v>165</v>
      </c>
      <c r="C35" s="341">
        <f>LsErittelyH4!E86</f>
        <v>0</v>
      </c>
      <c r="D35" s="342">
        <f>LsErittelyH4!F86</f>
        <v>0</v>
      </c>
      <c r="E35" s="323">
        <f>C35-D35</f>
        <v>0</v>
      </c>
      <c r="F35" s="330">
        <f t="shared" si="0"/>
        <v>0</v>
      </c>
      <c r="G35" s="333"/>
    </row>
    <row r="36" spans="2:7" s="210" customFormat="1" ht="13.5">
      <c r="B36" s="217" t="s">
        <v>160</v>
      </c>
      <c r="C36" s="309"/>
      <c r="D36" s="218"/>
      <c r="E36" s="222"/>
      <c r="F36" s="329"/>
      <c r="G36" s="333"/>
    </row>
    <row r="37" spans="2:7" s="210" customFormat="1" ht="13.5">
      <c r="B37" s="256">
        <f>KustH5!C4</f>
        <v>0</v>
      </c>
      <c r="C37" s="309"/>
      <c r="D37" s="218"/>
      <c r="E37" s="321"/>
      <c r="F37" s="328"/>
      <c r="G37" s="333"/>
    </row>
    <row r="38" spans="2:7" s="210" customFormat="1" ht="13.5">
      <c r="B38" s="219" t="s">
        <v>127</v>
      </c>
      <c r="C38" s="312">
        <f>LsErittelyH5!E15</f>
        <v>0</v>
      </c>
      <c r="D38" s="220">
        <f>KustH5!I13</f>
        <v>0</v>
      </c>
      <c r="E38" s="321">
        <f>C38-D38</f>
        <v>0</v>
      </c>
      <c r="F38" s="328">
        <f t="shared" si="0"/>
        <v>0</v>
      </c>
      <c r="G38" s="333"/>
    </row>
    <row r="39" spans="2:7" s="210" customFormat="1" ht="13.5">
      <c r="B39" s="219" t="s">
        <v>176</v>
      </c>
      <c r="C39" s="312">
        <f>LsErittelyH5!E44</f>
        <v>0</v>
      </c>
      <c r="D39" s="220">
        <f>KustH5!I93</f>
        <v>0</v>
      </c>
      <c r="E39" s="321">
        <f>C39-D39</f>
        <v>0</v>
      </c>
      <c r="F39" s="328">
        <f t="shared" si="0"/>
        <v>0</v>
      </c>
      <c r="G39" s="333"/>
    </row>
    <row r="40" spans="2:7" s="210" customFormat="1" ht="13.5">
      <c r="B40" s="221" t="s">
        <v>124</v>
      </c>
      <c r="C40" s="312">
        <f>LsErittelyH5!E55</f>
        <v>0</v>
      </c>
      <c r="D40" s="220">
        <f>KustH5!I104</f>
        <v>0</v>
      </c>
      <c r="E40" s="321">
        <f>C40-D40</f>
        <v>0</v>
      </c>
      <c r="F40" s="328">
        <f t="shared" si="0"/>
        <v>0</v>
      </c>
      <c r="G40" s="333"/>
    </row>
    <row r="41" spans="2:7" s="210" customFormat="1" ht="13.5">
      <c r="B41" s="219" t="s">
        <v>177</v>
      </c>
      <c r="C41" s="312">
        <f>LsErittelyH5!E85</f>
        <v>0</v>
      </c>
      <c r="D41" s="322">
        <f>KustH5!I134</f>
        <v>0</v>
      </c>
      <c r="E41" s="282">
        <f>C41-D41</f>
        <v>0</v>
      </c>
      <c r="F41" s="331">
        <f t="shared" si="0"/>
        <v>0</v>
      </c>
      <c r="G41" s="333"/>
    </row>
    <row r="42" spans="2:7" s="210" customFormat="1" ht="14.25" thickBot="1">
      <c r="B42" s="340" t="s">
        <v>165</v>
      </c>
      <c r="C42" s="341">
        <f>LsErittelyH5!E86</f>
        <v>0</v>
      </c>
      <c r="D42" s="342">
        <f>LsErittelyH5!F86</f>
        <v>0</v>
      </c>
      <c r="E42" s="323">
        <f>C42-D42</f>
        <v>0</v>
      </c>
      <c r="F42" s="330">
        <f t="shared" si="0"/>
        <v>0</v>
      </c>
      <c r="G42" s="333"/>
    </row>
    <row r="43" spans="3:6" s="210" customFormat="1" ht="13.5">
      <c r="C43" s="308"/>
      <c r="D43" s="224"/>
      <c r="F43" s="212"/>
    </row>
    <row r="44" spans="2:6" s="210" customFormat="1" ht="13.5">
      <c r="B44" s="351" t="s">
        <v>168</v>
      </c>
      <c r="C44" s="350">
        <f>C14+C21+C28+C35+C42</f>
        <v>0</v>
      </c>
      <c r="D44" s="343">
        <f>KustYht!D44</f>
        <v>0</v>
      </c>
      <c r="E44" s="345">
        <f>C44-D44</f>
        <v>0</v>
      </c>
      <c r="F44" s="347">
        <f>IF(D44=0,0,E44/D44)</f>
        <v>0</v>
      </c>
    </row>
    <row r="45" spans="2:6" s="210" customFormat="1" ht="13.5">
      <c r="B45" s="352" t="s">
        <v>167</v>
      </c>
      <c r="C45" s="349">
        <v>3000</v>
      </c>
      <c r="D45" s="344">
        <f>KustYht!D45</f>
        <v>0</v>
      </c>
      <c r="E45" s="346">
        <f>C45-D45</f>
        <v>3000</v>
      </c>
      <c r="F45" s="348">
        <f>IF(D45=0,0,E45/D45)</f>
        <v>0</v>
      </c>
    </row>
    <row r="46" spans="2:6" s="210" customFormat="1" ht="13.5">
      <c r="B46" s="351" t="s">
        <v>183</v>
      </c>
      <c r="C46" s="350">
        <f>C44+C45</f>
        <v>3000</v>
      </c>
      <c r="D46" s="343">
        <f>KustYht!D46</f>
        <v>0</v>
      </c>
      <c r="E46" s="345">
        <f>C46-D46</f>
        <v>3000</v>
      </c>
      <c r="F46" s="347">
        <f>IF(D46=0,0,E46/D46)</f>
        <v>0</v>
      </c>
    </row>
    <row r="47" spans="3:6" s="210" customFormat="1" ht="13.5">
      <c r="C47" s="308"/>
      <c r="F47" s="212"/>
    </row>
    <row r="48" spans="3:6" s="210" customFormat="1" ht="13.5">
      <c r="C48" s="308"/>
      <c r="F48" s="212"/>
    </row>
    <row r="49" spans="3:6" s="210" customFormat="1" ht="13.5">
      <c r="C49" s="308"/>
      <c r="F49" s="212"/>
    </row>
    <row r="50" spans="2:3" s="210" customFormat="1" ht="13.5">
      <c r="B50" s="210" t="s">
        <v>125</v>
      </c>
      <c r="C50" s="308"/>
    </row>
    <row r="51" s="210" customFormat="1" ht="13.5">
      <c r="C51" s="308"/>
    </row>
    <row r="52" s="210" customFormat="1" ht="13.5">
      <c r="C52" s="308"/>
    </row>
    <row r="53" spans="2:6" s="210" customFormat="1" ht="13.5">
      <c r="B53" s="210" t="s">
        <v>139</v>
      </c>
      <c r="C53" s="353"/>
      <c r="D53" s="224"/>
      <c r="E53" s="224"/>
      <c r="F53" s="224"/>
    </row>
    <row r="54" s="210" customFormat="1" ht="13.5">
      <c r="C54" s="210" t="s">
        <v>126</v>
      </c>
    </row>
    <row r="55" s="210" customFormat="1" ht="13.5">
      <c r="C55" s="308"/>
    </row>
    <row r="56" spans="2:6" s="210" customFormat="1" ht="13.5">
      <c r="B56" s="267" t="s">
        <v>140</v>
      </c>
      <c r="C56" s="313"/>
      <c r="E56" s="277"/>
      <c r="F56" s="277"/>
    </row>
    <row r="57" spans="2:7" ht="13.5">
      <c r="B57" s="268" t="s">
        <v>180</v>
      </c>
      <c r="C57" s="314"/>
      <c r="D57" s="254"/>
      <c r="E57" s="278"/>
      <c r="F57" s="278"/>
      <c r="G57" s="210"/>
    </row>
    <row r="58" spans="2:7" ht="13.5">
      <c r="B58" s="223" t="s">
        <v>181</v>
      </c>
      <c r="C58" s="315"/>
      <c r="D58" s="210"/>
      <c r="E58" s="277"/>
      <c r="F58" s="277"/>
      <c r="G58" s="210"/>
    </row>
    <row r="59" spans="2:7" ht="13.5">
      <c r="B59" s="269" t="s">
        <v>179</v>
      </c>
      <c r="C59" s="314"/>
      <c r="D59" s="210"/>
      <c r="E59" s="277"/>
      <c r="F59" s="277"/>
      <c r="G59" s="210"/>
    </row>
  </sheetData>
  <sheetProtection sheet="1" formatCells="0" insertRows="0" deleteRows="0"/>
  <mergeCells count="3">
    <mergeCell ref="D3:F3"/>
    <mergeCell ref="C6:C7"/>
    <mergeCell ref="D6:D7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3.421875" style="63" customWidth="1"/>
    <col min="2" max="2" width="21.8515625" style="79" customWidth="1"/>
    <col min="3" max="3" width="26.00390625" style="79" customWidth="1"/>
    <col min="4" max="4" width="6.8515625" style="79" customWidth="1"/>
    <col min="5" max="5" width="6.28125" style="79" customWidth="1"/>
    <col min="6" max="6" width="5.00390625" style="79" customWidth="1"/>
    <col min="7" max="7" width="7.00390625" style="43" customWidth="1"/>
    <col min="8" max="8" width="8.00390625" style="119" customWidth="1"/>
    <col min="9" max="10" width="9.140625" style="116" customWidth="1"/>
    <col min="11" max="11" width="8.7109375" style="79" hidden="1" customWidth="1"/>
    <col min="12" max="16384" width="9.140625" style="78" customWidth="1"/>
  </cols>
  <sheetData>
    <row r="1" spans="1:17" ht="15.75">
      <c r="A1" s="11"/>
      <c r="B1" s="173" t="s">
        <v>162</v>
      </c>
      <c r="C1" s="26"/>
      <c r="D1" s="42"/>
      <c r="E1" s="42"/>
      <c r="F1" s="42"/>
      <c r="G1" s="20"/>
      <c r="H1" s="118"/>
      <c r="I1" s="204" t="s">
        <v>151</v>
      </c>
      <c r="J1" s="41"/>
      <c r="K1" s="17"/>
      <c r="L1" s="2"/>
      <c r="M1" s="77"/>
      <c r="N1" s="77"/>
      <c r="O1" s="77"/>
      <c r="P1" s="77"/>
      <c r="Q1" s="77"/>
    </row>
    <row r="2" spans="1:17" ht="15.75">
      <c r="A2" s="11"/>
      <c r="B2" s="173"/>
      <c r="C2" s="26"/>
      <c r="D2" s="42"/>
      <c r="E2" s="42"/>
      <c r="F2" s="42"/>
      <c r="G2" s="20"/>
      <c r="H2" s="118"/>
      <c r="I2" s="204"/>
      <c r="J2" s="41"/>
      <c r="K2" s="17"/>
      <c r="L2" s="2"/>
      <c r="M2" s="77"/>
      <c r="N2" s="77"/>
      <c r="O2" s="77"/>
      <c r="P2" s="77"/>
      <c r="Q2" s="77"/>
    </row>
    <row r="3" spans="1:17" ht="13.5">
      <c r="A3" s="11"/>
      <c r="B3" s="204" t="s">
        <v>83</v>
      </c>
      <c r="C3" s="67"/>
      <c r="D3" s="42"/>
      <c r="E3" s="42"/>
      <c r="F3" s="42"/>
      <c r="G3" s="20"/>
      <c r="H3" s="118"/>
      <c r="I3" s="41"/>
      <c r="J3" s="41"/>
      <c r="K3" s="17"/>
      <c r="L3" s="2"/>
      <c r="M3" s="77"/>
      <c r="N3" s="77"/>
      <c r="O3" s="77"/>
      <c r="P3" s="77"/>
      <c r="Q3" s="77"/>
    </row>
    <row r="4" spans="1:17" ht="13.5" customHeight="1">
      <c r="A4" s="11"/>
      <c r="B4" s="204" t="s">
        <v>150</v>
      </c>
      <c r="C4" s="67"/>
      <c r="D4" s="29" t="s">
        <v>29</v>
      </c>
      <c r="E4" s="24"/>
      <c r="F4" s="387"/>
      <c r="G4" s="388"/>
      <c r="I4" s="120"/>
      <c r="J4" s="120"/>
      <c r="K4" s="17"/>
      <c r="L4" s="2"/>
      <c r="M4" s="77"/>
      <c r="N4" s="77"/>
      <c r="O4" s="77"/>
      <c r="P4" s="77"/>
      <c r="Q4" s="77"/>
    </row>
    <row r="5" spans="1:17" ht="12.75">
      <c r="A5" s="11"/>
      <c r="B5" s="26"/>
      <c r="C5" s="26"/>
      <c r="D5" s="80"/>
      <c r="E5" s="80"/>
      <c r="F5" s="26"/>
      <c r="G5" s="24"/>
      <c r="H5" s="121"/>
      <c r="I5" s="120"/>
      <c r="J5" s="120"/>
      <c r="K5" s="17"/>
      <c r="L5" s="2"/>
      <c r="M5" s="77"/>
      <c r="N5" s="77"/>
      <c r="O5" s="77"/>
      <c r="P5" s="77"/>
      <c r="Q5" s="77"/>
    </row>
    <row r="6" spans="1:17" ht="15" customHeight="1">
      <c r="A6" s="11"/>
      <c r="B6" s="27"/>
      <c r="C6" s="27"/>
      <c r="D6" s="205" t="s">
        <v>84</v>
      </c>
      <c r="E6" s="205" t="s">
        <v>23</v>
      </c>
      <c r="F6" s="205" t="s">
        <v>30</v>
      </c>
      <c r="G6" s="206" t="s">
        <v>24</v>
      </c>
      <c r="H6" s="137" t="s">
        <v>32</v>
      </c>
      <c r="I6" s="138" t="s">
        <v>33</v>
      </c>
      <c r="J6" s="66"/>
      <c r="K6" s="183" t="s">
        <v>78</v>
      </c>
      <c r="L6" s="2"/>
      <c r="M6" s="77"/>
      <c r="N6" s="77"/>
      <c r="O6" s="77"/>
      <c r="P6" s="77"/>
      <c r="Q6" s="77"/>
    </row>
    <row r="7" spans="1:17" ht="12.75">
      <c r="A7" s="40" t="s">
        <v>25</v>
      </c>
      <c r="B7" s="93" t="s">
        <v>39</v>
      </c>
      <c r="C7" s="81"/>
      <c r="D7" s="167"/>
      <c r="E7" s="89"/>
      <c r="F7" s="168"/>
      <c r="G7" s="166"/>
      <c r="H7" s="169"/>
      <c r="I7" s="170"/>
      <c r="J7" s="177"/>
      <c r="K7" s="64"/>
      <c r="L7" s="201"/>
      <c r="M7" s="77"/>
      <c r="N7" s="77"/>
      <c r="O7" s="77"/>
      <c r="P7" s="77"/>
      <c r="Q7" s="77"/>
    </row>
    <row r="8" spans="1:17" ht="13.5">
      <c r="A8" s="12"/>
      <c r="B8" s="82" t="s">
        <v>2</v>
      </c>
      <c r="C8" s="82" t="s">
        <v>67</v>
      </c>
      <c r="D8" s="127"/>
      <c r="E8" s="16"/>
      <c r="F8" s="127"/>
      <c r="G8" s="15"/>
      <c r="H8" s="140">
        <f>IF(F8=0,D8*G8,D8*F8*G8)</f>
        <v>0</v>
      </c>
      <c r="I8" s="130"/>
      <c r="J8" s="178"/>
      <c r="K8" s="64"/>
      <c r="L8" s="201"/>
      <c r="M8" s="77"/>
      <c r="N8" s="77"/>
      <c r="O8" s="77"/>
      <c r="P8" s="77"/>
      <c r="Q8" s="77"/>
    </row>
    <row r="9" spans="1:17" ht="13.5">
      <c r="A9" s="12"/>
      <c r="B9" s="82" t="s">
        <v>3</v>
      </c>
      <c r="C9" s="82" t="s">
        <v>67</v>
      </c>
      <c r="D9" s="127"/>
      <c r="E9" s="16"/>
      <c r="F9" s="127"/>
      <c r="G9" s="15"/>
      <c r="H9" s="140">
        <f>IF(F9=0,D9*G9,D9*F9*G9)</f>
        <v>0</v>
      </c>
      <c r="I9" s="133"/>
      <c r="J9" s="122"/>
      <c r="K9" s="64"/>
      <c r="L9" s="201"/>
      <c r="M9" s="77"/>
      <c r="N9" s="77"/>
      <c r="O9" s="77"/>
      <c r="P9" s="77"/>
      <c r="Q9" s="77"/>
    </row>
    <row r="10" spans="1:17" ht="13.5">
      <c r="A10" s="12"/>
      <c r="B10" s="82" t="s">
        <v>4</v>
      </c>
      <c r="C10" s="82" t="s">
        <v>67</v>
      </c>
      <c r="D10" s="127"/>
      <c r="E10" s="16"/>
      <c r="F10" s="127"/>
      <c r="G10" s="15"/>
      <c r="H10" s="140">
        <f>IF(F10=0,D10*G10,D10*F10*G10)</f>
        <v>0</v>
      </c>
      <c r="I10" s="130"/>
      <c r="J10" s="178"/>
      <c r="K10" s="64"/>
      <c r="L10" s="201"/>
      <c r="M10" s="77"/>
      <c r="N10" s="77"/>
      <c r="O10" s="77"/>
      <c r="P10" s="77"/>
      <c r="Q10" s="77"/>
    </row>
    <row r="11" spans="1:17" ht="13.5">
      <c r="A11" s="12"/>
      <c r="B11" s="82" t="s">
        <v>31</v>
      </c>
      <c r="C11" s="82" t="s">
        <v>67</v>
      </c>
      <c r="D11" s="127"/>
      <c r="E11" s="16"/>
      <c r="F11" s="127"/>
      <c r="G11" s="15"/>
      <c r="H11" s="140">
        <f>IF(F11=0,D11*G11,D11*F11*G11)</f>
        <v>0</v>
      </c>
      <c r="I11" s="130"/>
      <c r="J11" s="178"/>
      <c r="K11" s="64"/>
      <c r="L11" s="201"/>
      <c r="M11" s="77"/>
      <c r="N11" s="77"/>
      <c r="O11" s="77"/>
      <c r="P11" s="77"/>
      <c r="Q11" s="77"/>
    </row>
    <row r="12" spans="1:17" ht="14.25" thickBot="1">
      <c r="A12" s="61"/>
      <c r="B12" s="83" t="s">
        <v>18</v>
      </c>
      <c r="C12" s="83" t="s">
        <v>67</v>
      </c>
      <c r="D12" s="139"/>
      <c r="E12" s="44"/>
      <c r="F12" s="139"/>
      <c r="G12" s="160"/>
      <c r="H12" s="142">
        <f>IF(F12=0,D12*G12,D12*F12*G12)</f>
        <v>0</v>
      </c>
      <c r="I12" s="134">
        <f>SUM(H8:H12)</f>
        <v>0</v>
      </c>
      <c r="J12" s="122"/>
      <c r="K12" s="64"/>
      <c r="L12" s="201"/>
      <c r="M12" s="77"/>
      <c r="N12" s="77"/>
      <c r="O12" s="77"/>
      <c r="P12" s="77"/>
      <c r="Q12" s="77"/>
    </row>
    <row r="13" spans="1:17" ht="15.75" customHeight="1" thickBot="1">
      <c r="A13" s="190"/>
      <c r="B13" s="99" t="s">
        <v>76</v>
      </c>
      <c r="C13" s="161"/>
      <c r="D13" s="143"/>
      <c r="E13" s="143"/>
      <c r="F13" s="143"/>
      <c r="G13" s="162"/>
      <c r="H13" s="153"/>
      <c r="I13" s="165">
        <f>K13</f>
        <v>0</v>
      </c>
      <c r="J13" s="180"/>
      <c r="K13" s="125">
        <f>I12</f>
        <v>0</v>
      </c>
      <c r="L13" s="201"/>
      <c r="M13" s="77"/>
      <c r="N13" s="77"/>
      <c r="O13" s="77"/>
      <c r="P13" s="77"/>
      <c r="Q13" s="77"/>
    </row>
    <row r="14" spans="1:17" ht="13.5">
      <c r="A14" s="191"/>
      <c r="B14" s="93"/>
      <c r="C14" s="82"/>
      <c r="D14" s="16"/>
      <c r="E14" s="16"/>
      <c r="F14" s="16"/>
      <c r="G14" s="15"/>
      <c r="H14" s="118"/>
      <c r="I14" s="122"/>
      <c r="J14" s="122"/>
      <c r="K14" s="55"/>
      <c r="L14" s="201"/>
      <c r="M14" s="77"/>
      <c r="N14" s="77"/>
      <c r="O14" s="77"/>
      <c r="P14" s="77"/>
      <c r="Q14" s="77"/>
    </row>
    <row r="15" spans="1:17" ht="13.5">
      <c r="A15" s="39" t="s">
        <v>26</v>
      </c>
      <c r="B15" s="102" t="s">
        <v>171</v>
      </c>
      <c r="C15" s="84"/>
      <c r="D15" s="135"/>
      <c r="E15" s="135"/>
      <c r="F15" s="135"/>
      <c r="G15" s="136"/>
      <c r="H15" s="137"/>
      <c r="I15" s="138"/>
      <c r="J15" s="66"/>
      <c r="K15" s="197"/>
      <c r="L15" s="198"/>
      <c r="M15" s="77"/>
      <c r="N15" s="77"/>
      <c r="O15" s="77"/>
      <c r="P15" s="77"/>
      <c r="Q15" s="77"/>
    </row>
    <row r="16" spans="1:17" ht="13.5">
      <c r="A16" s="11"/>
      <c r="B16" s="82" t="s">
        <v>48</v>
      </c>
      <c r="C16" s="82" t="s">
        <v>67</v>
      </c>
      <c r="D16" s="127"/>
      <c r="E16" s="16"/>
      <c r="F16" s="127"/>
      <c r="G16" s="15"/>
      <c r="H16" s="140">
        <f>IF(F16=0,D16*G16,D16*F16*G16)</f>
        <v>0</v>
      </c>
      <c r="I16" s="130"/>
      <c r="J16" s="178"/>
      <c r="K16" s="64"/>
      <c r="L16" s="65"/>
      <c r="M16" s="77"/>
      <c r="N16" s="77"/>
      <c r="O16" s="77"/>
      <c r="P16" s="77"/>
      <c r="Q16" s="77"/>
    </row>
    <row r="17" spans="1:17" ht="13.5">
      <c r="A17" s="11"/>
      <c r="B17" s="85"/>
      <c r="C17" s="85" t="s">
        <v>42</v>
      </c>
      <c r="D17" s="146"/>
      <c r="E17" s="47"/>
      <c r="F17" s="145"/>
      <c r="G17" s="23"/>
      <c r="H17" s="140">
        <f>D17*H16</f>
        <v>0</v>
      </c>
      <c r="I17" s="130"/>
      <c r="J17" s="178"/>
      <c r="K17" s="197"/>
      <c r="L17" s="198"/>
      <c r="M17" s="77"/>
      <c r="N17" s="77"/>
      <c r="O17" s="77"/>
      <c r="P17" s="77"/>
      <c r="Q17" s="77"/>
    </row>
    <row r="18" spans="1:17" ht="13.5">
      <c r="A18" s="11"/>
      <c r="B18" s="86"/>
      <c r="C18" s="86" t="s">
        <v>43</v>
      </c>
      <c r="D18" s="147"/>
      <c r="E18" s="45"/>
      <c r="F18" s="149"/>
      <c r="G18" s="46"/>
      <c r="H18" s="141">
        <f>(H16+H17)*D18</f>
        <v>0</v>
      </c>
      <c r="I18" s="132">
        <f>SUM(H16:H18)</f>
        <v>0</v>
      </c>
      <c r="J18" s="122"/>
      <c r="K18" s="197"/>
      <c r="L18" s="198"/>
      <c r="M18" s="77"/>
      <c r="N18" s="77"/>
      <c r="O18" s="77"/>
      <c r="P18" s="77"/>
      <c r="Q18" s="77"/>
    </row>
    <row r="19" spans="1:17" ht="13.5">
      <c r="A19" s="11"/>
      <c r="B19" s="85" t="s">
        <v>5</v>
      </c>
      <c r="C19" s="85" t="s">
        <v>67</v>
      </c>
      <c r="D19" s="145"/>
      <c r="E19" s="47"/>
      <c r="F19" s="145"/>
      <c r="G19" s="155"/>
      <c r="H19" s="150">
        <f>IF(F19=0,D19*G19,D19*F19*G19)</f>
        <v>0</v>
      </c>
      <c r="I19" s="130"/>
      <c r="J19" s="178"/>
      <c r="K19" s="197"/>
      <c r="L19" s="198"/>
      <c r="M19" s="77"/>
      <c r="N19" s="77"/>
      <c r="O19" s="77"/>
      <c r="P19" s="77"/>
      <c r="Q19" s="77"/>
    </row>
    <row r="20" spans="1:17" ht="13.5">
      <c r="A20" s="11"/>
      <c r="B20" s="85"/>
      <c r="C20" s="85" t="s">
        <v>42</v>
      </c>
      <c r="D20" s="146"/>
      <c r="E20" s="47"/>
      <c r="F20" s="145"/>
      <c r="G20" s="155"/>
      <c r="H20" s="150">
        <f>D20*H19</f>
        <v>0</v>
      </c>
      <c r="I20" s="130"/>
      <c r="J20" s="178"/>
      <c r="K20" s="197"/>
      <c r="L20" s="198"/>
      <c r="M20" s="77"/>
      <c r="N20" s="77"/>
      <c r="O20" s="77"/>
      <c r="P20" s="77"/>
      <c r="Q20" s="77"/>
    </row>
    <row r="21" spans="1:17" ht="13.5">
      <c r="A21" s="11"/>
      <c r="B21" s="86"/>
      <c r="C21" s="86" t="s">
        <v>43</v>
      </c>
      <c r="D21" s="147"/>
      <c r="E21" s="45"/>
      <c r="F21" s="149"/>
      <c r="G21" s="154"/>
      <c r="H21" s="151">
        <f>(H19+H20)*D21</f>
        <v>0</v>
      </c>
      <c r="I21" s="132">
        <f>SUM(H19:H21)</f>
        <v>0</v>
      </c>
      <c r="J21" s="122"/>
      <c r="K21" s="197"/>
      <c r="L21" s="198"/>
      <c r="M21" s="77"/>
      <c r="N21" s="77"/>
      <c r="O21" s="77"/>
      <c r="P21" s="77"/>
      <c r="Q21" s="77"/>
    </row>
    <row r="22" spans="1:17" ht="13.5">
      <c r="A22" s="11"/>
      <c r="B22" s="85" t="s">
        <v>6</v>
      </c>
      <c r="C22" s="85" t="s">
        <v>67</v>
      </c>
      <c r="D22" s="145"/>
      <c r="E22" s="47"/>
      <c r="F22" s="145"/>
      <c r="G22" s="155"/>
      <c r="H22" s="150">
        <f>IF(F22=0,D22*G22,D22*F22*G22)</f>
        <v>0</v>
      </c>
      <c r="I22" s="130"/>
      <c r="J22" s="122"/>
      <c r="K22" s="197"/>
      <c r="L22" s="198"/>
      <c r="M22" s="77"/>
      <c r="N22" s="77"/>
      <c r="O22" s="77"/>
      <c r="P22" s="77"/>
      <c r="Q22" s="77"/>
    </row>
    <row r="23" spans="1:17" ht="13.5">
      <c r="A23" s="11"/>
      <c r="B23" s="85"/>
      <c r="C23" s="85" t="s">
        <v>42</v>
      </c>
      <c r="D23" s="146"/>
      <c r="E23" s="47"/>
      <c r="F23" s="145"/>
      <c r="G23" s="155"/>
      <c r="H23" s="150">
        <f>D23*H22</f>
        <v>0</v>
      </c>
      <c r="I23" s="130"/>
      <c r="J23" s="122"/>
      <c r="K23" s="197"/>
      <c r="L23" s="198"/>
      <c r="M23" s="77"/>
      <c r="N23" s="77"/>
      <c r="O23" s="77"/>
      <c r="P23" s="77"/>
      <c r="Q23" s="77"/>
    </row>
    <row r="24" spans="1:17" ht="13.5">
      <c r="A24" s="11"/>
      <c r="B24" s="86"/>
      <c r="C24" s="86" t="s">
        <v>43</v>
      </c>
      <c r="D24" s="147"/>
      <c r="E24" s="45"/>
      <c r="F24" s="149"/>
      <c r="G24" s="154"/>
      <c r="H24" s="151">
        <f>(H22+H23)*D24</f>
        <v>0</v>
      </c>
      <c r="I24" s="132">
        <f>SUM(H22:H24)</f>
        <v>0</v>
      </c>
      <c r="J24" s="122"/>
      <c r="K24" s="197"/>
      <c r="L24" s="198"/>
      <c r="M24" s="77"/>
      <c r="N24" s="77"/>
      <c r="O24" s="77"/>
      <c r="P24" s="77"/>
      <c r="Q24" s="77"/>
    </row>
    <row r="25" spans="1:17" ht="13.5">
      <c r="A25" s="11"/>
      <c r="B25" s="85" t="s">
        <v>7</v>
      </c>
      <c r="C25" s="85" t="s">
        <v>67</v>
      </c>
      <c r="D25" s="145"/>
      <c r="E25" s="47"/>
      <c r="F25" s="145"/>
      <c r="G25" s="155"/>
      <c r="H25" s="150">
        <f>IF(F25=0,D25*G25,D25*F25*G25)</f>
        <v>0</v>
      </c>
      <c r="I25" s="130"/>
      <c r="J25" s="178"/>
      <c r="K25" s="197"/>
      <c r="L25" s="198"/>
      <c r="M25" s="77"/>
      <c r="N25" s="77"/>
      <c r="O25" s="77"/>
      <c r="P25" s="77"/>
      <c r="Q25" s="77"/>
    </row>
    <row r="26" spans="1:17" ht="13.5">
      <c r="A26" s="11"/>
      <c r="B26" s="85"/>
      <c r="C26" s="85" t="s">
        <v>42</v>
      </c>
      <c r="D26" s="146"/>
      <c r="E26" s="47"/>
      <c r="F26" s="145"/>
      <c r="G26" s="155"/>
      <c r="H26" s="150">
        <f>D26*H25</f>
        <v>0</v>
      </c>
      <c r="I26" s="130"/>
      <c r="J26" s="178"/>
      <c r="K26" s="197"/>
      <c r="L26" s="198"/>
      <c r="M26" s="77"/>
      <c r="N26" s="77"/>
      <c r="O26" s="77"/>
      <c r="P26" s="77"/>
      <c r="Q26" s="77"/>
    </row>
    <row r="27" spans="1:17" ht="13.5">
      <c r="A27" s="11"/>
      <c r="B27" s="86"/>
      <c r="C27" s="86" t="s">
        <v>43</v>
      </c>
      <c r="D27" s="147"/>
      <c r="E27" s="45"/>
      <c r="F27" s="149"/>
      <c r="G27" s="154"/>
      <c r="H27" s="151">
        <f>(H25+H26)*D27</f>
        <v>0</v>
      </c>
      <c r="I27" s="132">
        <f>SUM(H25:H27)</f>
        <v>0</v>
      </c>
      <c r="J27" s="122"/>
      <c r="K27" s="197"/>
      <c r="L27" s="198"/>
      <c r="M27" s="77"/>
      <c r="N27" s="77"/>
      <c r="O27" s="77"/>
      <c r="P27" s="77"/>
      <c r="Q27" s="77"/>
    </row>
    <row r="28" spans="1:17" ht="13.5">
      <c r="A28" s="11"/>
      <c r="B28" s="85" t="s">
        <v>45</v>
      </c>
      <c r="C28" s="85" t="s">
        <v>67</v>
      </c>
      <c r="D28" s="145"/>
      <c r="E28" s="47"/>
      <c r="F28" s="145"/>
      <c r="G28" s="155"/>
      <c r="H28" s="150">
        <f>IF(F28=0,D28*G28,D28*F28*G28)</f>
        <v>0</v>
      </c>
      <c r="I28" s="130"/>
      <c r="J28" s="178"/>
      <c r="K28" s="197"/>
      <c r="L28" s="198"/>
      <c r="M28" s="77"/>
      <c r="N28" s="77"/>
      <c r="O28" s="77"/>
      <c r="P28" s="77"/>
      <c r="Q28" s="77"/>
    </row>
    <row r="29" spans="1:17" ht="13.5">
      <c r="A29" s="11"/>
      <c r="B29" s="85"/>
      <c r="C29" s="85" t="s">
        <v>42</v>
      </c>
      <c r="D29" s="146"/>
      <c r="E29" s="47"/>
      <c r="F29" s="145"/>
      <c r="G29" s="155"/>
      <c r="H29" s="150">
        <f>D29*H28</f>
        <v>0</v>
      </c>
      <c r="I29" s="130"/>
      <c r="J29" s="178"/>
      <c r="K29" s="197"/>
      <c r="L29" s="198"/>
      <c r="M29" s="77"/>
      <c r="N29" s="77"/>
      <c r="O29" s="77"/>
      <c r="P29" s="77"/>
      <c r="Q29" s="77"/>
    </row>
    <row r="30" spans="1:17" ht="13.5">
      <c r="A30" s="11"/>
      <c r="B30" s="86"/>
      <c r="C30" s="86" t="s">
        <v>43</v>
      </c>
      <c r="D30" s="147"/>
      <c r="E30" s="45"/>
      <c r="F30" s="149"/>
      <c r="G30" s="154"/>
      <c r="H30" s="151">
        <f>(H28+H29)*D30</f>
        <v>0</v>
      </c>
      <c r="I30" s="132">
        <f>SUM(H28:H30)</f>
        <v>0</v>
      </c>
      <c r="J30" s="122"/>
      <c r="K30" s="197"/>
      <c r="L30" s="198"/>
      <c r="M30" s="77"/>
      <c r="N30" s="77"/>
      <c r="O30" s="77"/>
      <c r="P30" s="77"/>
      <c r="Q30" s="77"/>
    </row>
    <row r="31" spans="1:17" ht="13.5">
      <c r="A31" s="11"/>
      <c r="B31" s="85" t="s">
        <v>9</v>
      </c>
      <c r="C31" s="85" t="s">
        <v>67</v>
      </c>
      <c r="D31" s="145"/>
      <c r="E31" s="47"/>
      <c r="F31" s="145"/>
      <c r="G31" s="155"/>
      <c r="H31" s="150">
        <f>IF(F31=0,D31*G31,D31*F31*G31)</f>
        <v>0</v>
      </c>
      <c r="I31" s="130"/>
      <c r="J31" s="178"/>
      <c r="K31" s="197"/>
      <c r="L31" s="198"/>
      <c r="M31" s="77"/>
      <c r="N31" s="77"/>
      <c r="O31" s="77"/>
      <c r="P31" s="77"/>
      <c r="Q31" s="77"/>
    </row>
    <row r="32" spans="1:17" ht="13.5">
      <c r="A32" s="11"/>
      <c r="B32" s="85"/>
      <c r="C32" s="85" t="s">
        <v>42</v>
      </c>
      <c r="D32" s="146"/>
      <c r="E32" s="47"/>
      <c r="F32" s="145"/>
      <c r="G32" s="155"/>
      <c r="H32" s="150">
        <f>D32*H31</f>
        <v>0</v>
      </c>
      <c r="I32" s="130"/>
      <c r="J32" s="178"/>
      <c r="K32" s="197"/>
      <c r="L32" s="198"/>
      <c r="M32" s="77"/>
      <c r="N32" s="77"/>
      <c r="O32" s="77"/>
      <c r="P32" s="77"/>
      <c r="Q32" s="77"/>
    </row>
    <row r="33" spans="1:17" ht="13.5">
      <c r="A33" s="11"/>
      <c r="B33" s="86"/>
      <c r="C33" s="86" t="s">
        <v>43</v>
      </c>
      <c r="D33" s="147"/>
      <c r="E33" s="45"/>
      <c r="F33" s="149"/>
      <c r="G33" s="154"/>
      <c r="H33" s="151">
        <f>(H31+H32)*D33</f>
        <v>0</v>
      </c>
      <c r="I33" s="132">
        <f>SUM(H31:H33)</f>
        <v>0</v>
      </c>
      <c r="J33" s="122"/>
      <c r="K33" s="197"/>
      <c r="L33" s="198"/>
      <c r="M33" s="77"/>
      <c r="N33" s="77"/>
      <c r="O33" s="77"/>
      <c r="P33" s="77"/>
      <c r="Q33" s="77"/>
    </row>
    <row r="34" spans="1:17" ht="13.5">
      <c r="A34" s="11"/>
      <c r="B34" s="85" t="s">
        <v>10</v>
      </c>
      <c r="C34" s="85" t="s">
        <v>67</v>
      </c>
      <c r="D34" s="145"/>
      <c r="E34" s="47"/>
      <c r="F34" s="145"/>
      <c r="G34" s="155"/>
      <c r="H34" s="150">
        <f>IF(F34=0,D34*G34,D34*F34*G34)</f>
        <v>0</v>
      </c>
      <c r="I34" s="130"/>
      <c r="J34" s="178"/>
      <c r="K34" s="197"/>
      <c r="L34" s="198"/>
      <c r="M34" s="77"/>
      <c r="N34" s="77"/>
      <c r="O34" s="77"/>
      <c r="P34" s="77"/>
      <c r="Q34" s="77"/>
    </row>
    <row r="35" spans="1:17" ht="13.5">
      <c r="A35" s="11"/>
      <c r="B35" s="85"/>
      <c r="C35" s="85" t="s">
        <v>42</v>
      </c>
      <c r="D35" s="146"/>
      <c r="E35" s="47"/>
      <c r="F35" s="145"/>
      <c r="G35" s="155"/>
      <c r="H35" s="150">
        <f>D35*H34</f>
        <v>0</v>
      </c>
      <c r="I35" s="130"/>
      <c r="J35" s="178"/>
      <c r="K35" s="197"/>
      <c r="L35" s="198"/>
      <c r="M35" s="77"/>
      <c r="N35" s="77"/>
      <c r="O35" s="77"/>
      <c r="P35" s="77"/>
      <c r="Q35" s="77"/>
    </row>
    <row r="36" spans="1:17" ht="13.5">
      <c r="A36" s="11"/>
      <c r="B36" s="86"/>
      <c r="C36" s="86" t="s">
        <v>43</v>
      </c>
      <c r="D36" s="147"/>
      <c r="E36" s="45"/>
      <c r="F36" s="149"/>
      <c r="G36" s="154"/>
      <c r="H36" s="151">
        <f>(H34+H35)*D36</f>
        <v>0</v>
      </c>
      <c r="I36" s="132">
        <f>SUM(H34:H36)</f>
        <v>0</v>
      </c>
      <c r="J36" s="122"/>
      <c r="K36" s="197"/>
      <c r="L36" s="198"/>
      <c r="M36" s="77"/>
      <c r="N36" s="77"/>
      <c r="O36" s="77"/>
      <c r="P36" s="77"/>
      <c r="Q36" s="77"/>
    </row>
    <row r="37" spans="1:17" ht="13.5">
      <c r="A37" s="11"/>
      <c r="B37" s="85" t="s">
        <v>11</v>
      </c>
      <c r="C37" s="85" t="s">
        <v>67</v>
      </c>
      <c r="D37" s="145"/>
      <c r="E37" s="47"/>
      <c r="F37" s="145"/>
      <c r="G37" s="155"/>
      <c r="H37" s="150">
        <f>IF(F37=0,D37*G37,D37*F37*G37)</f>
        <v>0</v>
      </c>
      <c r="I37" s="130"/>
      <c r="J37" s="178"/>
      <c r="K37" s="197"/>
      <c r="L37" s="198"/>
      <c r="M37" s="77"/>
      <c r="N37" s="77"/>
      <c r="O37" s="77"/>
      <c r="P37" s="77"/>
      <c r="Q37" s="77"/>
    </row>
    <row r="38" spans="1:17" ht="13.5">
      <c r="A38" s="11"/>
      <c r="B38" s="85"/>
      <c r="C38" s="85" t="s">
        <v>42</v>
      </c>
      <c r="D38" s="146"/>
      <c r="E38" s="47"/>
      <c r="F38" s="145"/>
      <c r="G38" s="155"/>
      <c r="H38" s="150">
        <f>D38*H37</f>
        <v>0</v>
      </c>
      <c r="I38" s="130"/>
      <c r="J38" s="178"/>
      <c r="K38" s="197"/>
      <c r="L38" s="198"/>
      <c r="M38" s="77"/>
      <c r="N38" s="77"/>
      <c r="O38" s="77"/>
      <c r="P38" s="77"/>
      <c r="Q38" s="77"/>
    </row>
    <row r="39" spans="1:17" ht="13.5">
      <c r="A39" s="11"/>
      <c r="B39" s="86"/>
      <c r="C39" s="86" t="s">
        <v>43</v>
      </c>
      <c r="D39" s="147"/>
      <c r="E39" s="45"/>
      <c r="F39" s="149"/>
      <c r="G39" s="154"/>
      <c r="H39" s="151">
        <f>(H37+H38)*D39</f>
        <v>0</v>
      </c>
      <c r="I39" s="132">
        <f>SUM(H37:H39)</f>
        <v>0</v>
      </c>
      <c r="J39" s="122"/>
      <c r="K39" s="197"/>
      <c r="L39" s="198"/>
      <c r="M39" s="77"/>
      <c r="N39" s="77"/>
      <c r="O39" s="77"/>
      <c r="P39" s="77"/>
      <c r="Q39" s="77"/>
    </row>
    <row r="40" spans="1:17" ht="13.5">
      <c r="A40" s="11"/>
      <c r="B40" s="85" t="s">
        <v>15</v>
      </c>
      <c r="C40" s="85" t="s">
        <v>67</v>
      </c>
      <c r="D40" s="145"/>
      <c r="E40" s="47"/>
      <c r="F40" s="145"/>
      <c r="G40" s="155"/>
      <c r="H40" s="150">
        <f>IF(F40=0,D40*G40,D40*F40*G40)</f>
        <v>0</v>
      </c>
      <c r="I40" s="130"/>
      <c r="J40" s="178"/>
      <c r="K40" s="197"/>
      <c r="L40" s="198"/>
      <c r="M40" s="77"/>
      <c r="N40" s="77"/>
      <c r="O40" s="77"/>
      <c r="P40" s="77"/>
      <c r="Q40" s="77"/>
    </row>
    <row r="41" spans="1:17" ht="13.5">
      <c r="A41" s="11"/>
      <c r="B41" s="85"/>
      <c r="C41" s="85" t="s">
        <v>42</v>
      </c>
      <c r="D41" s="146"/>
      <c r="E41" s="47"/>
      <c r="F41" s="145"/>
      <c r="G41" s="155"/>
      <c r="H41" s="150">
        <f>D41*H40</f>
        <v>0</v>
      </c>
      <c r="I41" s="130"/>
      <c r="J41" s="178"/>
      <c r="K41" s="197"/>
      <c r="L41" s="198"/>
      <c r="M41" s="77"/>
      <c r="N41" s="77"/>
      <c r="O41" s="77"/>
      <c r="P41" s="77"/>
      <c r="Q41" s="77"/>
    </row>
    <row r="42" spans="1:17" ht="13.5">
      <c r="A42" s="11"/>
      <c r="B42" s="86"/>
      <c r="C42" s="86" t="s">
        <v>43</v>
      </c>
      <c r="D42" s="147"/>
      <c r="E42" s="45"/>
      <c r="F42" s="149"/>
      <c r="G42" s="154"/>
      <c r="H42" s="151">
        <f>(H40+H41)*D42</f>
        <v>0</v>
      </c>
      <c r="I42" s="132">
        <f>SUM(H40:H42)</f>
        <v>0</v>
      </c>
      <c r="J42" s="122"/>
      <c r="K42" s="197"/>
      <c r="L42" s="198"/>
      <c r="M42" s="77"/>
      <c r="N42" s="77"/>
      <c r="O42" s="77"/>
      <c r="P42" s="77"/>
      <c r="Q42" s="77"/>
    </row>
    <row r="43" spans="1:17" ht="13.5">
      <c r="A43" s="11"/>
      <c r="B43" s="85" t="s">
        <v>14</v>
      </c>
      <c r="C43" s="85" t="s">
        <v>67</v>
      </c>
      <c r="D43" s="145"/>
      <c r="E43" s="47"/>
      <c r="F43" s="145"/>
      <c r="G43" s="155"/>
      <c r="H43" s="150">
        <f>IF(F43=0,D43*G43,D43*F43*G43)</f>
        <v>0</v>
      </c>
      <c r="I43" s="130"/>
      <c r="J43" s="178"/>
      <c r="K43" s="197"/>
      <c r="L43" s="198"/>
      <c r="M43" s="77"/>
      <c r="N43" s="77"/>
      <c r="O43" s="77"/>
      <c r="P43" s="77"/>
      <c r="Q43" s="77"/>
    </row>
    <row r="44" spans="1:17" ht="13.5">
      <c r="A44" s="11"/>
      <c r="B44" s="85"/>
      <c r="C44" s="85" t="s">
        <v>42</v>
      </c>
      <c r="D44" s="146"/>
      <c r="E44" s="47"/>
      <c r="F44" s="145"/>
      <c r="G44" s="155"/>
      <c r="H44" s="150">
        <f>D44*H43</f>
        <v>0</v>
      </c>
      <c r="I44" s="130"/>
      <c r="J44" s="178"/>
      <c r="K44" s="197"/>
      <c r="L44" s="198"/>
      <c r="M44" s="77"/>
      <c r="N44" s="77"/>
      <c r="O44" s="77"/>
      <c r="P44" s="77"/>
      <c r="Q44" s="77"/>
    </row>
    <row r="45" spans="1:17" ht="13.5">
      <c r="A45" s="11"/>
      <c r="B45" s="86"/>
      <c r="C45" s="86" t="s">
        <v>43</v>
      </c>
      <c r="D45" s="147"/>
      <c r="E45" s="45"/>
      <c r="F45" s="149"/>
      <c r="G45" s="154"/>
      <c r="H45" s="151">
        <f>(H43+H44)*D45</f>
        <v>0</v>
      </c>
      <c r="I45" s="132">
        <f>SUM(H43:H45)</f>
        <v>0</v>
      </c>
      <c r="J45" s="122"/>
      <c r="K45" s="197"/>
      <c r="L45" s="198"/>
      <c r="M45" s="77"/>
      <c r="N45" s="77"/>
      <c r="O45" s="77"/>
      <c r="P45" s="77"/>
      <c r="Q45" s="77"/>
    </row>
    <row r="46" spans="1:17" ht="13.5">
      <c r="A46" s="11"/>
      <c r="B46" s="85" t="s">
        <v>8</v>
      </c>
      <c r="C46" s="85" t="s">
        <v>67</v>
      </c>
      <c r="D46" s="145"/>
      <c r="E46" s="47"/>
      <c r="F46" s="145"/>
      <c r="G46" s="155"/>
      <c r="H46" s="150">
        <f>IF(F46=0,D46*G46,D46*F46*G46)</f>
        <v>0</v>
      </c>
      <c r="I46" s="130"/>
      <c r="J46" s="178"/>
      <c r="K46" s="197"/>
      <c r="L46" s="198"/>
      <c r="M46" s="77"/>
      <c r="N46" s="77"/>
      <c r="O46" s="77"/>
      <c r="P46" s="77"/>
      <c r="Q46" s="77"/>
    </row>
    <row r="47" spans="1:17" ht="13.5">
      <c r="A47" s="11"/>
      <c r="B47" s="85"/>
      <c r="C47" s="85" t="s">
        <v>42</v>
      </c>
      <c r="D47" s="146"/>
      <c r="E47" s="47"/>
      <c r="F47" s="145"/>
      <c r="G47" s="155"/>
      <c r="H47" s="150">
        <f>D47*H46</f>
        <v>0</v>
      </c>
      <c r="I47" s="130"/>
      <c r="J47" s="178"/>
      <c r="K47" s="197"/>
      <c r="L47" s="198"/>
      <c r="M47" s="77"/>
      <c r="N47" s="77"/>
      <c r="O47" s="77"/>
      <c r="P47" s="77"/>
      <c r="Q47" s="77"/>
    </row>
    <row r="48" spans="1:17" ht="13.5">
      <c r="A48" s="11"/>
      <c r="B48" s="86"/>
      <c r="C48" s="86" t="s">
        <v>43</v>
      </c>
      <c r="D48" s="147"/>
      <c r="E48" s="45"/>
      <c r="F48" s="149"/>
      <c r="G48" s="154"/>
      <c r="H48" s="151">
        <f>(H46+H47)*D48</f>
        <v>0</v>
      </c>
      <c r="I48" s="132">
        <f>SUM(H46:H48)</f>
        <v>0</v>
      </c>
      <c r="J48" s="122"/>
      <c r="K48" s="197"/>
      <c r="L48" s="198"/>
      <c r="M48" s="77"/>
      <c r="N48" s="77"/>
      <c r="O48" s="77"/>
      <c r="P48" s="77"/>
      <c r="Q48" s="77"/>
    </row>
    <row r="49" spans="1:17" ht="13.5">
      <c r="A49" s="11"/>
      <c r="B49" s="85" t="s">
        <v>44</v>
      </c>
      <c r="C49" s="85" t="s">
        <v>67</v>
      </c>
      <c r="D49" s="145"/>
      <c r="E49" s="47"/>
      <c r="F49" s="145"/>
      <c r="G49" s="155"/>
      <c r="H49" s="150">
        <f>IF(F49=0,D49*G49,D49*F49*G49)</f>
        <v>0</v>
      </c>
      <c r="I49" s="130"/>
      <c r="J49" s="178"/>
      <c r="K49" s="197"/>
      <c r="L49" s="198"/>
      <c r="M49" s="77"/>
      <c r="N49" s="77"/>
      <c r="O49" s="77"/>
      <c r="P49" s="77"/>
      <c r="Q49" s="77"/>
    </row>
    <row r="50" spans="1:17" ht="13.5">
      <c r="A50" s="11"/>
      <c r="B50" s="85"/>
      <c r="C50" s="85" t="s">
        <v>42</v>
      </c>
      <c r="D50" s="146"/>
      <c r="E50" s="47"/>
      <c r="F50" s="145"/>
      <c r="G50" s="155"/>
      <c r="H50" s="150">
        <f>D50*H49</f>
        <v>0</v>
      </c>
      <c r="I50" s="130"/>
      <c r="J50" s="178"/>
      <c r="K50" s="197"/>
      <c r="L50" s="198"/>
      <c r="M50" s="77"/>
      <c r="N50" s="77"/>
      <c r="O50" s="77"/>
      <c r="P50" s="77"/>
      <c r="Q50" s="77"/>
    </row>
    <row r="51" spans="1:17" ht="13.5">
      <c r="A51" s="11"/>
      <c r="B51" s="86"/>
      <c r="C51" s="86" t="s">
        <v>43</v>
      </c>
      <c r="D51" s="147"/>
      <c r="E51" s="45"/>
      <c r="F51" s="149"/>
      <c r="G51" s="154"/>
      <c r="H51" s="151">
        <f>(H49+H50)*D51</f>
        <v>0</v>
      </c>
      <c r="I51" s="132">
        <f>SUM(H49:H51)</f>
        <v>0</v>
      </c>
      <c r="J51" s="122"/>
      <c r="K51" s="197"/>
      <c r="L51" s="198"/>
      <c r="M51" s="77"/>
      <c r="N51" s="77"/>
      <c r="O51" s="77"/>
      <c r="P51" s="77"/>
      <c r="Q51" s="77"/>
    </row>
    <row r="52" spans="1:17" ht="13.5">
      <c r="A52" s="11"/>
      <c r="B52" s="85" t="s">
        <v>69</v>
      </c>
      <c r="C52" s="85" t="s">
        <v>67</v>
      </c>
      <c r="D52" s="145"/>
      <c r="E52" s="47"/>
      <c r="F52" s="145"/>
      <c r="G52" s="155"/>
      <c r="H52" s="150">
        <f>IF(F52=0,D52*G52,D52*F52*G52)</f>
        <v>0</v>
      </c>
      <c r="I52" s="130"/>
      <c r="J52" s="178"/>
      <c r="K52" s="197"/>
      <c r="L52" s="198"/>
      <c r="M52" s="77"/>
      <c r="N52" s="77"/>
      <c r="O52" s="77"/>
      <c r="P52" s="77"/>
      <c r="Q52" s="77"/>
    </row>
    <row r="53" spans="1:17" ht="13.5">
      <c r="A53" s="11"/>
      <c r="B53" s="85"/>
      <c r="C53" s="85" t="s">
        <v>42</v>
      </c>
      <c r="D53" s="146"/>
      <c r="E53" s="47"/>
      <c r="F53" s="145"/>
      <c r="G53" s="155"/>
      <c r="H53" s="150">
        <f>D53*H52</f>
        <v>0</v>
      </c>
      <c r="I53" s="130"/>
      <c r="J53" s="178"/>
      <c r="K53" s="197"/>
      <c r="L53" s="198"/>
      <c r="M53" s="77"/>
      <c r="N53" s="77"/>
      <c r="O53" s="77"/>
      <c r="P53" s="77"/>
      <c r="Q53" s="77"/>
    </row>
    <row r="54" spans="1:17" ht="13.5">
      <c r="A54" s="11"/>
      <c r="B54" s="86"/>
      <c r="C54" s="86" t="s">
        <v>43</v>
      </c>
      <c r="D54" s="147"/>
      <c r="E54" s="45"/>
      <c r="F54" s="149"/>
      <c r="G54" s="154"/>
      <c r="H54" s="151">
        <f>(H52+H53)*D54</f>
        <v>0</v>
      </c>
      <c r="I54" s="132">
        <f>SUM(H52:H54)</f>
        <v>0</v>
      </c>
      <c r="J54" s="122"/>
      <c r="K54" s="197"/>
      <c r="L54" s="198"/>
      <c r="M54" s="77"/>
      <c r="N54" s="77"/>
      <c r="O54" s="77"/>
      <c r="P54" s="77"/>
      <c r="Q54" s="77"/>
    </row>
    <row r="55" spans="1:17" ht="13.5">
      <c r="A55" s="11"/>
      <c r="B55" s="85" t="s">
        <v>18</v>
      </c>
      <c r="C55" s="85" t="s">
        <v>67</v>
      </c>
      <c r="D55" s="145"/>
      <c r="E55" s="47"/>
      <c r="F55" s="145"/>
      <c r="G55" s="155"/>
      <c r="H55" s="150">
        <f>IF(F55=0,D55*G55,D55*F55*G55)</f>
        <v>0</v>
      </c>
      <c r="I55" s="130"/>
      <c r="J55" s="178"/>
      <c r="K55" s="197"/>
      <c r="L55" s="198"/>
      <c r="M55" s="77"/>
      <c r="N55" s="77"/>
      <c r="O55" s="77"/>
      <c r="P55" s="77"/>
      <c r="Q55" s="77"/>
    </row>
    <row r="56" spans="1:17" ht="13.5">
      <c r="A56" s="11"/>
      <c r="B56" s="85"/>
      <c r="C56" s="85" t="s">
        <v>42</v>
      </c>
      <c r="D56" s="146"/>
      <c r="E56" s="47"/>
      <c r="F56" s="145"/>
      <c r="G56" s="155"/>
      <c r="H56" s="150">
        <f>D56*H55</f>
        <v>0</v>
      </c>
      <c r="I56" s="130"/>
      <c r="J56" s="178"/>
      <c r="K56" s="197"/>
      <c r="L56" s="198"/>
      <c r="M56" s="77"/>
      <c r="N56" s="77"/>
      <c r="O56" s="77"/>
      <c r="P56" s="77"/>
      <c r="Q56" s="77"/>
    </row>
    <row r="57" spans="1:17" ht="13.5">
      <c r="A57" s="11"/>
      <c r="B57" s="86"/>
      <c r="C57" s="86" t="s">
        <v>43</v>
      </c>
      <c r="D57" s="147"/>
      <c r="E57" s="45"/>
      <c r="F57" s="149"/>
      <c r="G57" s="154"/>
      <c r="H57" s="151">
        <f>(H55+H56)*D57</f>
        <v>0</v>
      </c>
      <c r="I57" s="132">
        <f>SUM(H55:H57)</f>
        <v>0</v>
      </c>
      <c r="J57" s="122"/>
      <c r="K57" s="197"/>
      <c r="L57" s="198"/>
      <c r="M57" s="77"/>
      <c r="N57" s="77"/>
      <c r="O57" s="77"/>
      <c r="P57" s="77"/>
      <c r="Q57" s="77"/>
    </row>
    <row r="58" spans="1:17" ht="13.5">
      <c r="A58" s="11"/>
      <c r="B58" s="84" t="s">
        <v>141</v>
      </c>
      <c r="C58" s="85"/>
      <c r="D58" s="146"/>
      <c r="E58" s="51"/>
      <c r="F58" s="145"/>
      <c r="G58" s="155"/>
      <c r="H58" s="150"/>
      <c r="I58" s="133"/>
      <c r="J58" s="122"/>
      <c r="K58" s="197"/>
      <c r="L58" s="198"/>
      <c r="M58" s="77"/>
      <c r="N58" s="77"/>
      <c r="O58" s="77"/>
      <c r="P58" s="77"/>
      <c r="Q58" s="77"/>
    </row>
    <row r="59" spans="1:17" ht="13.5">
      <c r="A59" s="11"/>
      <c r="B59" s="85" t="s">
        <v>146</v>
      </c>
      <c r="C59" s="85" t="s">
        <v>67</v>
      </c>
      <c r="D59" s="145"/>
      <c r="E59" s="47"/>
      <c r="F59" s="145"/>
      <c r="G59" s="155"/>
      <c r="H59" s="150">
        <f>IF(F59=0,D59*G59,D59*F59*G59)</f>
        <v>0</v>
      </c>
      <c r="I59" s="133"/>
      <c r="J59" s="122"/>
      <c r="K59" s="197"/>
      <c r="L59" s="198"/>
      <c r="M59" s="77"/>
      <c r="N59" s="77"/>
      <c r="O59" s="77"/>
      <c r="P59" s="77"/>
      <c r="Q59" s="77"/>
    </row>
    <row r="60" spans="1:17" ht="13.5">
      <c r="A60" s="11"/>
      <c r="B60" s="85"/>
      <c r="C60" s="85" t="s">
        <v>42</v>
      </c>
      <c r="D60" s="146"/>
      <c r="E60" s="47"/>
      <c r="F60" s="145"/>
      <c r="G60" s="155"/>
      <c r="H60" s="150">
        <f>D60*H59</f>
        <v>0</v>
      </c>
      <c r="I60" s="133"/>
      <c r="J60" s="122"/>
      <c r="K60" s="197"/>
      <c r="L60" s="198"/>
      <c r="M60" s="77"/>
      <c r="N60" s="77"/>
      <c r="O60" s="77"/>
      <c r="P60" s="77"/>
      <c r="Q60" s="77"/>
    </row>
    <row r="61" spans="1:17" ht="13.5">
      <c r="A61" s="11"/>
      <c r="B61" s="86"/>
      <c r="C61" s="86" t="s">
        <v>43</v>
      </c>
      <c r="D61" s="147"/>
      <c r="E61" s="45"/>
      <c r="F61" s="149"/>
      <c r="G61" s="154"/>
      <c r="H61" s="151">
        <f>(H59+H60)*D61</f>
        <v>0</v>
      </c>
      <c r="I61" s="132">
        <f>SUM(H59:H61)</f>
        <v>0</v>
      </c>
      <c r="J61" s="122"/>
      <c r="K61" s="197"/>
      <c r="L61" s="198"/>
      <c r="M61" s="77"/>
      <c r="N61" s="77"/>
      <c r="O61" s="77"/>
      <c r="P61" s="77"/>
      <c r="Q61" s="77"/>
    </row>
    <row r="62" spans="1:17" ht="13.5">
      <c r="A62" s="11"/>
      <c r="B62" s="85" t="s">
        <v>142</v>
      </c>
      <c r="C62" s="85" t="s">
        <v>67</v>
      </c>
      <c r="D62" s="145"/>
      <c r="E62" s="47"/>
      <c r="F62" s="145"/>
      <c r="G62" s="155"/>
      <c r="H62" s="150">
        <f>IF(F62=0,D62*G62,D62*F62*G62)</f>
        <v>0</v>
      </c>
      <c r="I62" s="133"/>
      <c r="J62" s="122"/>
      <c r="K62" s="197"/>
      <c r="L62" s="198"/>
      <c r="M62" s="77"/>
      <c r="N62" s="77"/>
      <c r="O62" s="77"/>
      <c r="P62" s="77"/>
      <c r="Q62" s="77"/>
    </row>
    <row r="63" spans="1:17" ht="13.5">
      <c r="A63" s="11"/>
      <c r="B63" s="85"/>
      <c r="C63" s="85" t="s">
        <v>42</v>
      </c>
      <c r="D63" s="146"/>
      <c r="E63" s="47"/>
      <c r="F63" s="145"/>
      <c r="G63" s="155"/>
      <c r="H63" s="150">
        <f>D63*H62</f>
        <v>0</v>
      </c>
      <c r="I63" s="133"/>
      <c r="J63" s="122"/>
      <c r="K63" s="197"/>
      <c r="L63" s="198"/>
      <c r="M63" s="77"/>
      <c r="N63" s="77"/>
      <c r="O63" s="77"/>
      <c r="P63" s="77"/>
      <c r="Q63" s="77"/>
    </row>
    <row r="64" spans="1:17" ht="13.5">
      <c r="A64" s="11"/>
      <c r="B64" s="86"/>
      <c r="C64" s="86" t="s">
        <v>43</v>
      </c>
      <c r="D64" s="147"/>
      <c r="E64" s="45"/>
      <c r="F64" s="149"/>
      <c r="G64" s="154"/>
      <c r="H64" s="151">
        <f>(H62+H63)*D64</f>
        <v>0</v>
      </c>
      <c r="I64" s="132">
        <f>SUM(H62:H64)</f>
        <v>0</v>
      </c>
      <c r="J64" s="122"/>
      <c r="K64" s="197"/>
      <c r="L64" s="198"/>
      <c r="M64" s="77"/>
      <c r="N64" s="77"/>
      <c r="O64" s="77"/>
      <c r="P64" s="77"/>
      <c r="Q64" s="77"/>
    </row>
    <row r="65" spans="1:17" ht="13.5">
      <c r="A65" s="11"/>
      <c r="B65" s="85" t="s">
        <v>147</v>
      </c>
      <c r="C65" s="85" t="s">
        <v>67</v>
      </c>
      <c r="D65" s="145"/>
      <c r="E65" s="47"/>
      <c r="F65" s="145"/>
      <c r="G65" s="155"/>
      <c r="H65" s="150">
        <f>IF(F65=0,D65*G65,D65*F65*G65)</f>
        <v>0</v>
      </c>
      <c r="I65" s="133"/>
      <c r="J65" s="122"/>
      <c r="K65" s="197"/>
      <c r="L65" s="198"/>
      <c r="M65" s="77"/>
      <c r="N65" s="77"/>
      <c r="O65" s="77"/>
      <c r="P65" s="77"/>
      <c r="Q65" s="77"/>
    </row>
    <row r="66" spans="1:17" ht="13.5">
      <c r="A66" s="11"/>
      <c r="B66" s="85"/>
      <c r="C66" s="85" t="s">
        <v>42</v>
      </c>
      <c r="D66" s="146"/>
      <c r="E66" s="47"/>
      <c r="F66" s="145"/>
      <c r="G66" s="155"/>
      <c r="H66" s="150">
        <f>D66*H65</f>
        <v>0</v>
      </c>
      <c r="I66" s="133"/>
      <c r="J66" s="122"/>
      <c r="K66" s="197"/>
      <c r="L66" s="198"/>
      <c r="M66" s="77"/>
      <c r="N66" s="77"/>
      <c r="O66" s="77"/>
      <c r="P66" s="77"/>
      <c r="Q66" s="77"/>
    </row>
    <row r="67" spans="1:17" ht="13.5">
      <c r="A67" s="11"/>
      <c r="B67" s="86"/>
      <c r="C67" s="86" t="s">
        <v>43</v>
      </c>
      <c r="D67" s="147"/>
      <c r="E67" s="45"/>
      <c r="F67" s="149"/>
      <c r="G67" s="154"/>
      <c r="H67" s="151">
        <f>(H65+H66)*D67</f>
        <v>0</v>
      </c>
      <c r="I67" s="132">
        <f>SUM(H65:H67)</f>
        <v>0</v>
      </c>
      <c r="J67" s="122"/>
      <c r="K67" s="197"/>
      <c r="L67" s="198"/>
      <c r="M67" s="77"/>
      <c r="N67" s="77"/>
      <c r="O67" s="77"/>
      <c r="P67" s="77"/>
      <c r="Q67" s="77"/>
    </row>
    <row r="68" spans="1:17" ht="13.5">
      <c r="A68" s="11"/>
      <c r="B68" s="85" t="s">
        <v>143</v>
      </c>
      <c r="C68" s="85" t="s">
        <v>67</v>
      </c>
      <c r="D68" s="145"/>
      <c r="E68" s="47"/>
      <c r="F68" s="145"/>
      <c r="G68" s="155"/>
      <c r="H68" s="150">
        <f>IF(F68=0,D68*G68,D68*F68*G68)</f>
        <v>0</v>
      </c>
      <c r="I68" s="133"/>
      <c r="J68" s="122"/>
      <c r="K68" s="197"/>
      <c r="L68" s="198"/>
      <c r="M68" s="77"/>
      <c r="N68" s="77"/>
      <c r="O68" s="77"/>
      <c r="P68" s="77"/>
      <c r="Q68" s="77"/>
    </row>
    <row r="69" spans="1:17" ht="13.5">
      <c r="A69" s="11"/>
      <c r="B69" s="85"/>
      <c r="C69" s="85" t="s">
        <v>42</v>
      </c>
      <c r="D69" s="146"/>
      <c r="E69" s="47"/>
      <c r="F69" s="145"/>
      <c r="G69" s="155"/>
      <c r="H69" s="150">
        <f>D69*H68</f>
        <v>0</v>
      </c>
      <c r="I69" s="133"/>
      <c r="J69" s="122"/>
      <c r="K69" s="197"/>
      <c r="L69" s="198"/>
      <c r="M69" s="77"/>
      <c r="N69" s="77"/>
      <c r="O69" s="77"/>
      <c r="P69" s="77"/>
      <c r="Q69" s="77"/>
    </row>
    <row r="70" spans="1:17" ht="13.5">
      <c r="A70" s="11"/>
      <c r="B70" s="86"/>
      <c r="C70" s="86" t="s">
        <v>43</v>
      </c>
      <c r="D70" s="147"/>
      <c r="E70" s="45"/>
      <c r="F70" s="149"/>
      <c r="G70" s="154"/>
      <c r="H70" s="151">
        <f>(H68+H69)*D70</f>
        <v>0</v>
      </c>
      <c r="I70" s="132">
        <f>SUM(H68:H70)</f>
        <v>0</v>
      </c>
      <c r="J70" s="122"/>
      <c r="K70" s="197"/>
      <c r="L70" s="198"/>
      <c r="M70" s="77"/>
      <c r="N70" s="77"/>
      <c r="O70" s="77"/>
      <c r="P70" s="77"/>
      <c r="Q70" s="77"/>
    </row>
    <row r="71" spans="1:17" ht="13.5">
      <c r="A71" s="11"/>
      <c r="B71" s="85" t="s">
        <v>144</v>
      </c>
      <c r="C71" s="85" t="s">
        <v>67</v>
      </c>
      <c r="D71" s="145"/>
      <c r="E71" s="47"/>
      <c r="F71" s="145"/>
      <c r="G71" s="155"/>
      <c r="H71" s="150">
        <f>IF(F71=0,D71*G71,D71*F71*G71)</f>
        <v>0</v>
      </c>
      <c r="I71" s="133"/>
      <c r="J71" s="122"/>
      <c r="K71" s="197"/>
      <c r="L71" s="198"/>
      <c r="M71" s="77"/>
      <c r="N71" s="77"/>
      <c r="O71" s="77"/>
      <c r="P71" s="77"/>
      <c r="Q71" s="77"/>
    </row>
    <row r="72" spans="1:17" ht="13.5">
      <c r="A72" s="11"/>
      <c r="B72" s="85"/>
      <c r="C72" s="85" t="s">
        <v>42</v>
      </c>
      <c r="D72" s="146"/>
      <c r="E72" s="47"/>
      <c r="F72" s="145"/>
      <c r="G72" s="155"/>
      <c r="H72" s="150">
        <f>D72*H71</f>
        <v>0</v>
      </c>
      <c r="I72" s="133"/>
      <c r="J72" s="122"/>
      <c r="K72" s="197"/>
      <c r="L72" s="198"/>
      <c r="M72" s="77"/>
      <c r="N72" s="77"/>
      <c r="O72" s="77"/>
      <c r="P72" s="77"/>
      <c r="Q72" s="77"/>
    </row>
    <row r="73" spans="1:17" ht="13.5">
      <c r="A73" s="11"/>
      <c r="B73" s="86"/>
      <c r="C73" s="86" t="s">
        <v>43</v>
      </c>
      <c r="D73" s="147"/>
      <c r="E73" s="45"/>
      <c r="F73" s="149"/>
      <c r="G73" s="154"/>
      <c r="H73" s="151">
        <f>(H71+H72)*D73</f>
        <v>0</v>
      </c>
      <c r="I73" s="132">
        <f>SUM(H71:H73)</f>
        <v>0</v>
      </c>
      <c r="J73" s="122"/>
      <c r="K73" s="197"/>
      <c r="L73" s="198"/>
      <c r="M73" s="77"/>
      <c r="N73" s="77"/>
      <c r="O73" s="77"/>
      <c r="P73" s="77"/>
      <c r="Q73" s="77"/>
    </row>
    <row r="74" spans="1:17" ht="13.5">
      <c r="A74" s="11"/>
      <c r="B74" s="85" t="s">
        <v>145</v>
      </c>
      <c r="C74" s="85" t="s">
        <v>67</v>
      </c>
      <c r="D74" s="145"/>
      <c r="E74" s="47"/>
      <c r="F74" s="145"/>
      <c r="G74" s="155"/>
      <c r="H74" s="150">
        <f>IF(F74=0,D74*G74,D74*F74*G74)</f>
        <v>0</v>
      </c>
      <c r="I74" s="133"/>
      <c r="J74" s="122"/>
      <c r="K74" s="197"/>
      <c r="L74" s="198"/>
      <c r="M74" s="77"/>
      <c r="N74" s="77"/>
      <c r="O74" s="77"/>
      <c r="P74" s="77"/>
      <c r="Q74" s="77"/>
    </row>
    <row r="75" spans="1:17" ht="13.5">
      <c r="A75" s="11"/>
      <c r="B75" s="85"/>
      <c r="C75" s="85" t="s">
        <v>42</v>
      </c>
      <c r="D75" s="146"/>
      <c r="E75" s="47"/>
      <c r="F75" s="145"/>
      <c r="G75" s="155"/>
      <c r="H75" s="150">
        <f>D75*H74</f>
        <v>0</v>
      </c>
      <c r="I75" s="133"/>
      <c r="J75" s="122"/>
      <c r="K75" s="197"/>
      <c r="L75" s="198"/>
      <c r="M75" s="77"/>
      <c r="N75" s="77"/>
      <c r="O75" s="77"/>
      <c r="P75" s="77"/>
      <c r="Q75" s="77"/>
    </row>
    <row r="76" spans="1:17" ht="14.25" thickBot="1">
      <c r="A76" s="11"/>
      <c r="B76" s="87"/>
      <c r="C76" s="87" t="s">
        <v>43</v>
      </c>
      <c r="D76" s="148"/>
      <c r="E76" s="49"/>
      <c r="F76" s="128"/>
      <c r="G76" s="156"/>
      <c r="H76" s="152">
        <f>(H74+H75)*D76</f>
        <v>0</v>
      </c>
      <c r="I76" s="134">
        <f>SUM(H74:H76)</f>
        <v>0</v>
      </c>
      <c r="J76" s="122"/>
      <c r="K76" s="197"/>
      <c r="L76" s="198"/>
      <c r="M76" s="77"/>
      <c r="N76" s="77"/>
      <c r="O76" s="77"/>
      <c r="P76" s="77"/>
      <c r="Q76" s="77"/>
    </row>
    <row r="77" spans="1:17" ht="13.5">
      <c r="A77" s="11"/>
      <c r="B77" s="84" t="s">
        <v>36</v>
      </c>
      <c r="C77" s="85"/>
      <c r="D77" s="146"/>
      <c r="E77" s="51"/>
      <c r="F77" s="145"/>
      <c r="G77" s="155"/>
      <c r="H77" s="150"/>
      <c r="I77" s="133"/>
      <c r="J77" s="122"/>
      <c r="K77" s="197"/>
      <c r="L77" s="198"/>
      <c r="M77" s="77"/>
      <c r="N77" s="77"/>
      <c r="O77" s="77"/>
      <c r="P77" s="77"/>
      <c r="Q77" s="77"/>
    </row>
    <row r="78" spans="1:17" ht="13.5">
      <c r="A78" s="11"/>
      <c r="B78" s="85" t="s">
        <v>54</v>
      </c>
      <c r="C78" s="85" t="s">
        <v>67</v>
      </c>
      <c r="D78" s="145"/>
      <c r="E78" s="47"/>
      <c r="F78" s="145"/>
      <c r="G78" s="155"/>
      <c r="H78" s="150">
        <f>IF(F78=0,D78*G78,D78*F78*G78)</f>
        <v>0</v>
      </c>
      <c r="I78" s="133"/>
      <c r="J78" s="122"/>
      <c r="K78" s="197"/>
      <c r="L78" s="198"/>
      <c r="M78" s="77"/>
      <c r="N78" s="77"/>
      <c r="O78" s="77"/>
      <c r="P78" s="77"/>
      <c r="Q78" s="77"/>
    </row>
    <row r="79" spans="2:17" ht="13.5">
      <c r="B79" s="85"/>
      <c r="C79" s="85" t="s">
        <v>42</v>
      </c>
      <c r="D79" s="146"/>
      <c r="E79" s="47"/>
      <c r="F79" s="145"/>
      <c r="G79" s="155"/>
      <c r="H79" s="150">
        <f>D79*H78</f>
        <v>0</v>
      </c>
      <c r="I79" s="133"/>
      <c r="K79" s="197"/>
      <c r="L79" s="198"/>
      <c r="M79" s="77"/>
      <c r="N79" s="77"/>
      <c r="O79" s="77"/>
      <c r="P79" s="77"/>
      <c r="Q79" s="77"/>
    </row>
    <row r="80" spans="1:17" ht="13.5">
      <c r="A80" s="11"/>
      <c r="B80" s="86"/>
      <c r="C80" s="86" t="s">
        <v>43</v>
      </c>
      <c r="D80" s="147"/>
      <c r="E80" s="45"/>
      <c r="F80" s="149"/>
      <c r="G80" s="154"/>
      <c r="H80" s="151">
        <f>(H78+H79)*D80</f>
        <v>0</v>
      </c>
      <c r="I80" s="132">
        <f>SUM(H78:H80)</f>
        <v>0</v>
      </c>
      <c r="J80" s="122"/>
      <c r="K80" s="197"/>
      <c r="L80" s="198"/>
      <c r="M80" s="77"/>
      <c r="N80" s="77"/>
      <c r="O80" s="77"/>
      <c r="P80" s="77"/>
      <c r="Q80" s="77"/>
    </row>
    <row r="81" spans="1:17" ht="13.5">
      <c r="A81" s="11"/>
      <c r="B81" s="85" t="s">
        <v>55</v>
      </c>
      <c r="C81" s="85" t="s">
        <v>67</v>
      </c>
      <c r="D81" s="145"/>
      <c r="E81" s="47"/>
      <c r="F81" s="145"/>
      <c r="G81" s="155"/>
      <c r="H81" s="150">
        <f>IF(F81=0,D81*G81,D81*F81*G81)</f>
        <v>0</v>
      </c>
      <c r="I81" s="133"/>
      <c r="J81" s="122"/>
      <c r="K81" s="197"/>
      <c r="L81" s="198"/>
      <c r="M81" s="77"/>
      <c r="N81" s="77"/>
      <c r="O81" s="77"/>
      <c r="P81" s="77"/>
      <c r="Q81" s="77"/>
    </row>
    <row r="82" spans="1:17" ht="13.5">
      <c r="A82" s="11"/>
      <c r="B82" s="85"/>
      <c r="C82" s="85" t="s">
        <v>42</v>
      </c>
      <c r="D82" s="146"/>
      <c r="E82" s="47"/>
      <c r="F82" s="145"/>
      <c r="G82" s="155"/>
      <c r="H82" s="150">
        <f>D82*H81</f>
        <v>0</v>
      </c>
      <c r="I82" s="133"/>
      <c r="J82" s="122"/>
      <c r="K82" s="197"/>
      <c r="L82" s="198"/>
      <c r="M82" s="77"/>
      <c r="N82" s="77"/>
      <c r="O82" s="77"/>
      <c r="P82" s="77"/>
      <c r="Q82" s="77"/>
    </row>
    <row r="83" spans="1:17" ht="13.5">
      <c r="A83" s="11"/>
      <c r="B83" s="86"/>
      <c r="C83" s="86" t="s">
        <v>43</v>
      </c>
      <c r="D83" s="147"/>
      <c r="E83" s="45"/>
      <c r="F83" s="149"/>
      <c r="G83" s="154"/>
      <c r="H83" s="151">
        <f>(H81+H82)*D83</f>
        <v>0</v>
      </c>
      <c r="I83" s="132">
        <f>SUM(H81:H83)</f>
        <v>0</v>
      </c>
      <c r="J83" s="122"/>
      <c r="K83" s="197"/>
      <c r="L83" s="198"/>
      <c r="M83" s="77"/>
      <c r="N83" s="77"/>
      <c r="O83" s="77"/>
      <c r="P83" s="77"/>
      <c r="Q83" s="77"/>
    </row>
    <row r="84" spans="1:17" ht="13.5">
      <c r="A84" s="11"/>
      <c r="B84" s="85" t="s">
        <v>56</v>
      </c>
      <c r="C84" s="85" t="s">
        <v>67</v>
      </c>
      <c r="D84" s="145"/>
      <c r="E84" s="47"/>
      <c r="F84" s="145"/>
      <c r="G84" s="155"/>
      <c r="H84" s="150">
        <f>IF(F84=0,D84*G84,D84*F84*G84)</f>
        <v>0</v>
      </c>
      <c r="I84" s="133"/>
      <c r="J84" s="122"/>
      <c r="K84" s="197"/>
      <c r="L84" s="198"/>
      <c r="M84" s="77"/>
      <c r="N84" s="77"/>
      <c r="O84" s="77"/>
      <c r="P84" s="77"/>
      <c r="Q84" s="77"/>
    </row>
    <row r="85" spans="1:17" ht="13.5">
      <c r="A85" s="11"/>
      <c r="B85" s="85"/>
      <c r="C85" s="85" t="s">
        <v>42</v>
      </c>
      <c r="D85" s="146"/>
      <c r="E85" s="47"/>
      <c r="F85" s="145"/>
      <c r="G85" s="155"/>
      <c r="H85" s="150">
        <f>D85*H84</f>
        <v>0</v>
      </c>
      <c r="I85" s="133"/>
      <c r="J85" s="122"/>
      <c r="K85" s="197"/>
      <c r="L85" s="198"/>
      <c r="M85" s="77"/>
      <c r="N85" s="77"/>
      <c r="O85" s="77"/>
      <c r="P85" s="77"/>
      <c r="Q85" s="77"/>
    </row>
    <row r="86" spans="1:17" ht="13.5">
      <c r="A86" s="11"/>
      <c r="B86" s="86"/>
      <c r="C86" s="86" t="s">
        <v>43</v>
      </c>
      <c r="D86" s="147"/>
      <c r="E86" s="45"/>
      <c r="F86" s="149"/>
      <c r="G86" s="154"/>
      <c r="H86" s="151">
        <f>(H84+H85)*D86</f>
        <v>0</v>
      </c>
      <c r="I86" s="132">
        <f>SUM(H84:H86)</f>
        <v>0</v>
      </c>
      <c r="J86" s="122"/>
      <c r="K86" s="197"/>
      <c r="L86" s="198"/>
      <c r="M86" s="77"/>
      <c r="N86" s="77"/>
      <c r="O86" s="77"/>
      <c r="P86" s="77"/>
      <c r="Q86" s="77"/>
    </row>
    <row r="87" spans="1:17" ht="13.5">
      <c r="A87" s="11"/>
      <c r="B87" s="85" t="s">
        <v>57</v>
      </c>
      <c r="C87" s="85" t="s">
        <v>67</v>
      </c>
      <c r="D87" s="145"/>
      <c r="E87" s="47"/>
      <c r="F87" s="145"/>
      <c r="G87" s="155"/>
      <c r="H87" s="150">
        <f>IF(F87=0,D87*G87,D87*F87*G87)</f>
        <v>0</v>
      </c>
      <c r="I87" s="133"/>
      <c r="J87" s="122"/>
      <c r="K87" s="197"/>
      <c r="L87" s="198"/>
      <c r="M87" s="77"/>
      <c r="N87" s="77"/>
      <c r="O87" s="77"/>
      <c r="P87" s="77"/>
      <c r="Q87" s="77"/>
    </row>
    <row r="88" spans="1:17" ht="13.5">
      <c r="A88" s="11"/>
      <c r="B88" s="85"/>
      <c r="C88" s="85" t="s">
        <v>42</v>
      </c>
      <c r="D88" s="146"/>
      <c r="E88" s="47"/>
      <c r="F88" s="145"/>
      <c r="G88" s="155"/>
      <c r="H88" s="150">
        <f>D88*H87</f>
        <v>0</v>
      </c>
      <c r="I88" s="133"/>
      <c r="J88" s="122"/>
      <c r="K88" s="197"/>
      <c r="L88" s="198"/>
      <c r="M88" s="77"/>
      <c r="N88" s="77"/>
      <c r="O88" s="77"/>
      <c r="P88" s="77"/>
      <c r="Q88" s="77"/>
    </row>
    <row r="89" spans="1:17" ht="13.5">
      <c r="A89" s="11"/>
      <c r="B89" s="86"/>
      <c r="C89" s="86" t="s">
        <v>43</v>
      </c>
      <c r="D89" s="147"/>
      <c r="E89" s="45"/>
      <c r="F89" s="149"/>
      <c r="G89" s="154"/>
      <c r="H89" s="151">
        <f>(H87+H88)*D89</f>
        <v>0</v>
      </c>
      <c r="I89" s="132">
        <f>SUM(H87:H89)</f>
        <v>0</v>
      </c>
      <c r="J89" s="122"/>
      <c r="K89" s="197"/>
      <c r="L89" s="198"/>
      <c r="M89" s="77"/>
      <c r="N89" s="77"/>
      <c r="O89" s="77"/>
      <c r="P89" s="77"/>
      <c r="Q89" s="77"/>
    </row>
    <row r="90" spans="1:17" ht="13.5">
      <c r="A90" s="11"/>
      <c r="B90" s="85" t="s">
        <v>58</v>
      </c>
      <c r="C90" s="85" t="s">
        <v>67</v>
      </c>
      <c r="D90" s="145"/>
      <c r="E90" s="47"/>
      <c r="F90" s="145"/>
      <c r="G90" s="155"/>
      <c r="H90" s="150">
        <f>IF(F90=0,D90*G90,D90*F90*G90)</f>
        <v>0</v>
      </c>
      <c r="I90" s="133"/>
      <c r="J90" s="122"/>
      <c r="K90" s="197"/>
      <c r="L90" s="198"/>
      <c r="M90" s="77"/>
      <c r="N90" s="77"/>
      <c r="O90" s="77"/>
      <c r="P90" s="77"/>
      <c r="Q90" s="77"/>
    </row>
    <row r="91" spans="1:17" ht="13.5">
      <c r="A91" s="11"/>
      <c r="B91" s="85"/>
      <c r="C91" s="85" t="s">
        <v>42</v>
      </c>
      <c r="D91" s="146"/>
      <c r="E91" s="47"/>
      <c r="F91" s="145"/>
      <c r="G91" s="155"/>
      <c r="H91" s="150">
        <f>D91*H90</f>
        <v>0</v>
      </c>
      <c r="I91" s="133"/>
      <c r="J91" s="122"/>
      <c r="K91" s="197"/>
      <c r="L91" s="198"/>
      <c r="M91" s="77"/>
      <c r="N91" s="77"/>
      <c r="O91" s="77"/>
      <c r="P91" s="77"/>
      <c r="Q91" s="77"/>
    </row>
    <row r="92" spans="1:17" ht="14.25" thickBot="1">
      <c r="A92" s="62"/>
      <c r="B92" s="87"/>
      <c r="C92" s="87" t="s">
        <v>43</v>
      </c>
      <c r="D92" s="148"/>
      <c r="E92" s="49"/>
      <c r="F92" s="128"/>
      <c r="G92" s="156"/>
      <c r="H92" s="152">
        <f>(H90+H91)*D92</f>
        <v>0</v>
      </c>
      <c r="I92" s="134">
        <f>SUM(H90:H92)</f>
        <v>0</v>
      </c>
      <c r="J92" s="122"/>
      <c r="K92" s="197"/>
      <c r="L92" s="198"/>
      <c r="M92" s="77"/>
      <c r="N92" s="77"/>
      <c r="O92" s="77"/>
      <c r="P92" s="77"/>
      <c r="Q92" s="77"/>
    </row>
    <row r="93" spans="1:17" ht="15.75" customHeight="1" thickBot="1">
      <c r="A93" s="189"/>
      <c r="B93" s="108" t="s">
        <v>172</v>
      </c>
      <c r="C93" s="87"/>
      <c r="D93" s="172"/>
      <c r="E93" s="49"/>
      <c r="F93" s="50"/>
      <c r="G93" s="22"/>
      <c r="H93" s="153"/>
      <c r="I93" s="165">
        <f>K93</f>
        <v>0</v>
      </c>
      <c r="J93" s="180"/>
      <c r="K93" s="199">
        <f>SUM(I16:I92)</f>
        <v>0</v>
      </c>
      <c r="L93" s="198"/>
      <c r="M93" s="77"/>
      <c r="N93" s="77"/>
      <c r="O93" s="77"/>
      <c r="P93" s="77"/>
      <c r="Q93" s="77"/>
    </row>
    <row r="94" spans="1:17" ht="13.5">
      <c r="A94" s="39"/>
      <c r="B94" s="102"/>
      <c r="C94" s="85"/>
      <c r="D94" s="48"/>
      <c r="E94" s="51"/>
      <c r="F94" s="47"/>
      <c r="G94" s="23"/>
      <c r="H94" s="118"/>
      <c r="I94" s="122"/>
      <c r="J94" s="122"/>
      <c r="K94" s="124"/>
      <c r="L94" s="198"/>
      <c r="M94" s="77"/>
      <c r="N94" s="77"/>
      <c r="O94" s="77"/>
      <c r="P94" s="77"/>
      <c r="Q94" s="77"/>
    </row>
    <row r="95" spans="1:17" ht="13.5">
      <c r="A95" s="39" t="s">
        <v>27</v>
      </c>
      <c r="B95" s="102" t="s">
        <v>35</v>
      </c>
      <c r="C95" s="82"/>
      <c r="D95" s="135"/>
      <c r="E95" s="135"/>
      <c r="F95" s="135"/>
      <c r="G95" s="136"/>
      <c r="H95" s="137"/>
      <c r="I95" s="138"/>
      <c r="J95" s="66"/>
      <c r="K95" s="64"/>
      <c r="L95" s="65"/>
      <c r="M95" s="77"/>
      <c r="N95" s="77"/>
      <c r="O95" s="77"/>
      <c r="P95" s="77"/>
      <c r="Q95" s="77"/>
    </row>
    <row r="96" spans="1:17" ht="13.5">
      <c r="A96" s="11"/>
      <c r="B96" s="82" t="s">
        <v>19</v>
      </c>
      <c r="C96" s="82"/>
      <c r="D96" s="127"/>
      <c r="E96" s="127"/>
      <c r="F96" s="127"/>
      <c r="G96" s="159"/>
      <c r="H96" s="118">
        <f aca="true" t="shared" si="0" ref="H96:H103">IF(F96=0,D96*G96,D96*F96*G96)</f>
        <v>0</v>
      </c>
      <c r="I96" s="130"/>
      <c r="J96" s="178"/>
      <c r="K96" s="64"/>
      <c r="L96" s="65"/>
      <c r="M96" s="77"/>
      <c r="N96" s="77"/>
      <c r="O96" s="77"/>
      <c r="P96" s="77"/>
      <c r="Q96" s="77"/>
    </row>
    <row r="97" spans="1:17" ht="13.5">
      <c r="A97" s="11"/>
      <c r="B97" s="82" t="s">
        <v>16</v>
      </c>
      <c r="C97" s="82"/>
      <c r="D97" s="127"/>
      <c r="E97" s="127"/>
      <c r="F97" s="127"/>
      <c r="G97" s="159"/>
      <c r="H97" s="118">
        <f t="shared" si="0"/>
        <v>0</v>
      </c>
      <c r="I97" s="130"/>
      <c r="J97" s="178"/>
      <c r="K97" s="64"/>
      <c r="L97" s="65"/>
      <c r="M97" s="77"/>
      <c r="N97" s="77"/>
      <c r="O97" s="77"/>
      <c r="P97" s="77"/>
      <c r="Q97" s="77"/>
    </row>
    <row r="98" spans="1:17" ht="13.5">
      <c r="A98" s="11"/>
      <c r="B98" s="82" t="s">
        <v>46</v>
      </c>
      <c r="C98" s="82"/>
      <c r="D98" s="127"/>
      <c r="E98" s="127"/>
      <c r="F98" s="127"/>
      <c r="G98" s="159"/>
      <c r="H98" s="118">
        <f t="shared" si="0"/>
        <v>0</v>
      </c>
      <c r="I98" s="130"/>
      <c r="J98" s="178"/>
      <c r="K98" s="64"/>
      <c r="L98" s="65"/>
      <c r="M98" s="77"/>
      <c r="N98" s="77"/>
      <c r="O98" s="77"/>
      <c r="P98" s="77"/>
      <c r="Q98" s="77"/>
    </row>
    <row r="99" spans="1:17" ht="13.5">
      <c r="A99" s="11"/>
      <c r="B99" s="82" t="s">
        <v>41</v>
      </c>
      <c r="C99" s="82"/>
      <c r="D99" s="127"/>
      <c r="E99" s="127"/>
      <c r="F99" s="127"/>
      <c r="G99" s="159"/>
      <c r="H99" s="118">
        <f t="shared" si="0"/>
        <v>0</v>
      </c>
      <c r="I99" s="130"/>
      <c r="J99" s="178"/>
      <c r="K99" s="64"/>
      <c r="L99" s="65"/>
      <c r="M99" s="77"/>
      <c r="N99" s="77"/>
      <c r="O99" s="77"/>
      <c r="P99" s="77"/>
      <c r="Q99" s="77"/>
    </row>
    <row r="100" spans="1:17" ht="13.5">
      <c r="A100" s="11"/>
      <c r="B100" s="82" t="s">
        <v>22</v>
      </c>
      <c r="C100" s="81"/>
      <c r="D100" s="127"/>
      <c r="E100" s="127"/>
      <c r="F100" s="127"/>
      <c r="G100" s="159"/>
      <c r="H100" s="118">
        <f t="shared" si="0"/>
        <v>0</v>
      </c>
      <c r="I100" s="131"/>
      <c r="J100" s="179"/>
      <c r="K100" s="64"/>
      <c r="L100" s="65"/>
      <c r="M100" s="77"/>
      <c r="N100" s="77"/>
      <c r="O100" s="77"/>
      <c r="P100" s="77"/>
      <c r="Q100" s="77"/>
    </row>
    <row r="101" spans="1:17" ht="13.5">
      <c r="A101" s="11"/>
      <c r="B101" s="82" t="s">
        <v>17</v>
      </c>
      <c r="C101" s="82"/>
      <c r="D101" s="127"/>
      <c r="E101" s="127"/>
      <c r="F101" s="127"/>
      <c r="G101" s="159"/>
      <c r="H101" s="118">
        <f t="shared" si="0"/>
        <v>0</v>
      </c>
      <c r="I101" s="130"/>
      <c r="J101" s="178"/>
      <c r="K101" s="64"/>
      <c r="L101" s="65"/>
      <c r="M101" s="77"/>
      <c r="N101" s="77"/>
      <c r="O101" s="77"/>
      <c r="P101" s="77"/>
      <c r="Q101" s="77"/>
    </row>
    <row r="102" spans="1:17" ht="13.5">
      <c r="A102" s="11"/>
      <c r="B102" s="82" t="s">
        <v>20</v>
      </c>
      <c r="C102" s="82"/>
      <c r="D102" s="127"/>
      <c r="E102" s="127"/>
      <c r="F102" s="127"/>
      <c r="G102" s="159"/>
      <c r="H102" s="118">
        <f t="shared" si="0"/>
        <v>0</v>
      </c>
      <c r="I102" s="133"/>
      <c r="J102" s="122"/>
      <c r="K102" s="64"/>
      <c r="L102" s="65"/>
      <c r="M102" s="77"/>
      <c r="N102" s="77"/>
      <c r="O102" s="77"/>
      <c r="P102" s="77"/>
      <c r="Q102" s="77"/>
    </row>
    <row r="103" spans="1:17" ht="14.25" thickBot="1">
      <c r="A103" s="61"/>
      <c r="B103" s="87" t="s">
        <v>18</v>
      </c>
      <c r="C103" s="83"/>
      <c r="D103" s="139"/>
      <c r="E103" s="139"/>
      <c r="F103" s="139"/>
      <c r="G103" s="160"/>
      <c r="H103" s="123">
        <f t="shared" si="0"/>
        <v>0</v>
      </c>
      <c r="I103" s="134"/>
      <c r="J103" s="122"/>
      <c r="K103" s="64"/>
      <c r="L103" s="65"/>
      <c r="M103" s="77"/>
      <c r="N103" s="77"/>
      <c r="O103" s="77"/>
      <c r="P103" s="77"/>
      <c r="Q103" s="77"/>
    </row>
    <row r="104" spans="1:12" ht="15.75" customHeight="1" thickBot="1">
      <c r="A104" s="194"/>
      <c r="B104" s="108" t="s">
        <v>34</v>
      </c>
      <c r="C104" s="88"/>
      <c r="D104" s="158"/>
      <c r="E104" s="158"/>
      <c r="F104" s="158"/>
      <c r="G104" s="157"/>
      <c r="H104" s="109"/>
      <c r="I104" s="182">
        <f>K104</f>
        <v>0</v>
      </c>
      <c r="J104" s="181"/>
      <c r="K104" s="200">
        <f>SUM(H96:H103)</f>
        <v>0</v>
      </c>
      <c r="L104" s="115"/>
    </row>
    <row r="105" spans="1:12" ht="13.5">
      <c r="A105" s="195"/>
      <c r="B105" s="102"/>
      <c r="C105" s="89"/>
      <c r="D105" s="89"/>
      <c r="E105" s="89"/>
      <c r="F105" s="89"/>
      <c r="G105" s="89"/>
      <c r="H105" s="110"/>
      <c r="I105" s="106"/>
      <c r="J105" s="106"/>
      <c r="K105" s="181"/>
      <c r="L105" s="115"/>
    </row>
    <row r="106" spans="1:17" ht="13.5">
      <c r="A106" s="39" t="s">
        <v>28</v>
      </c>
      <c r="B106" s="93" t="s">
        <v>173</v>
      </c>
      <c r="C106" s="81"/>
      <c r="D106" s="135"/>
      <c r="E106" s="135"/>
      <c r="F106" s="135"/>
      <c r="G106" s="136"/>
      <c r="H106" s="137"/>
      <c r="I106" s="138"/>
      <c r="J106" s="66"/>
      <c r="K106" s="64"/>
      <c r="L106" s="65"/>
      <c r="M106" s="77"/>
      <c r="N106" s="77"/>
      <c r="O106" s="77"/>
      <c r="P106" s="77"/>
      <c r="Q106" s="77"/>
    </row>
    <row r="107" spans="1:17" ht="13.5">
      <c r="A107" s="11"/>
      <c r="B107" s="82" t="s">
        <v>12</v>
      </c>
      <c r="C107" s="82" t="s">
        <v>137</v>
      </c>
      <c r="D107" s="127"/>
      <c r="E107" s="127"/>
      <c r="F107" s="129"/>
      <c r="G107" s="163"/>
      <c r="H107" s="150">
        <f aca="true" t="shared" si="1" ref="H107:H133">IF(F107=0,D107*G107,D107*F107*G107)</f>
        <v>0</v>
      </c>
      <c r="I107" s="130"/>
      <c r="J107" s="178"/>
      <c r="K107" s="64"/>
      <c r="L107" s="65"/>
      <c r="M107" s="77"/>
      <c r="N107" s="77"/>
      <c r="O107" s="77"/>
      <c r="P107" s="77"/>
      <c r="Q107" s="77"/>
    </row>
    <row r="108" spans="1:17" ht="13.5">
      <c r="A108" s="11"/>
      <c r="B108" s="82"/>
      <c r="C108" s="82" t="s">
        <v>38</v>
      </c>
      <c r="D108" s="127"/>
      <c r="E108" s="127"/>
      <c r="F108" s="129"/>
      <c r="G108" s="163"/>
      <c r="H108" s="150">
        <f t="shared" si="1"/>
        <v>0</v>
      </c>
      <c r="I108" s="130"/>
      <c r="J108" s="178"/>
      <c r="K108" s="64"/>
      <c r="L108" s="65"/>
      <c r="M108" s="77"/>
      <c r="N108" s="77"/>
      <c r="O108" s="77"/>
      <c r="P108" s="77"/>
      <c r="Q108" s="77"/>
    </row>
    <row r="109" spans="1:17" ht="13.5">
      <c r="A109" s="11"/>
      <c r="B109" s="82" t="s">
        <v>37</v>
      </c>
      <c r="C109" s="82" t="s">
        <v>137</v>
      </c>
      <c r="D109" s="127"/>
      <c r="E109" s="127"/>
      <c r="F109" s="129"/>
      <c r="G109" s="163"/>
      <c r="H109" s="150">
        <f t="shared" si="1"/>
        <v>0</v>
      </c>
      <c r="I109" s="130"/>
      <c r="J109" s="178"/>
      <c r="K109" s="64"/>
      <c r="L109" s="65"/>
      <c r="M109" s="77"/>
      <c r="N109" s="77"/>
      <c r="O109" s="77"/>
      <c r="P109" s="77"/>
      <c r="Q109" s="77"/>
    </row>
    <row r="110" spans="1:17" ht="13.5">
      <c r="A110" s="11"/>
      <c r="B110" s="82"/>
      <c r="C110" s="82" t="s">
        <v>38</v>
      </c>
      <c r="D110" s="127"/>
      <c r="E110" s="127"/>
      <c r="F110" s="129"/>
      <c r="G110" s="163"/>
      <c r="H110" s="150">
        <f t="shared" si="1"/>
        <v>0</v>
      </c>
      <c r="I110" s="130"/>
      <c r="J110" s="178"/>
      <c r="K110" s="64"/>
      <c r="L110" s="65"/>
      <c r="M110" s="77"/>
      <c r="N110" s="77"/>
      <c r="O110" s="77"/>
      <c r="P110" s="77"/>
      <c r="Q110" s="77"/>
    </row>
    <row r="111" spans="1:17" ht="13.5">
      <c r="A111" s="11"/>
      <c r="B111" s="82"/>
      <c r="C111" s="82" t="s">
        <v>40</v>
      </c>
      <c r="D111" s="127"/>
      <c r="E111" s="127"/>
      <c r="F111" s="129"/>
      <c r="G111" s="163"/>
      <c r="H111" s="150">
        <f t="shared" si="1"/>
        <v>0</v>
      </c>
      <c r="I111" s="130"/>
      <c r="J111" s="178"/>
      <c r="K111" s="64"/>
      <c r="L111" s="65"/>
      <c r="M111" s="77"/>
      <c r="N111" s="77"/>
      <c r="O111" s="77"/>
      <c r="P111" s="77"/>
      <c r="Q111" s="77"/>
    </row>
    <row r="112" spans="1:17" ht="13.5">
      <c r="A112" s="11"/>
      <c r="B112" s="82" t="s">
        <v>36</v>
      </c>
      <c r="C112" s="82" t="s">
        <v>49</v>
      </c>
      <c r="D112" s="127"/>
      <c r="E112" s="127"/>
      <c r="F112" s="129"/>
      <c r="G112" s="163"/>
      <c r="H112" s="150">
        <f t="shared" si="1"/>
        <v>0</v>
      </c>
      <c r="I112" s="130"/>
      <c r="J112" s="178"/>
      <c r="K112" s="64"/>
      <c r="L112" s="65"/>
      <c r="M112" s="77"/>
      <c r="N112" s="77"/>
      <c r="O112" s="77"/>
      <c r="P112" s="77"/>
      <c r="Q112" s="77"/>
    </row>
    <row r="113" spans="1:17" ht="13.5">
      <c r="A113" s="11"/>
      <c r="B113" s="82"/>
      <c r="C113" s="82" t="s">
        <v>50</v>
      </c>
      <c r="D113" s="127"/>
      <c r="E113" s="127"/>
      <c r="F113" s="129"/>
      <c r="G113" s="163"/>
      <c r="H113" s="150">
        <f t="shared" si="1"/>
        <v>0</v>
      </c>
      <c r="I113" s="130"/>
      <c r="J113" s="178"/>
      <c r="K113" s="64"/>
      <c r="L113" s="65"/>
      <c r="M113" s="77"/>
      <c r="N113" s="77"/>
      <c r="O113" s="77"/>
      <c r="P113" s="77"/>
      <c r="Q113" s="77"/>
    </row>
    <row r="114" spans="1:17" ht="13.5">
      <c r="A114" s="11"/>
      <c r="B114" s="82"/>
      <c r="C114" s="82" t="s">
        <v>51</v>
      </c>
      <c r="D114" s="127"/>
      <c r="E114" s="127"/>
      <c r="F114" s="129"/>
      <c r="G114" s="163"/>
      <c r="H114" s="150">
        <f t="shared" si="1"/>
        <v>0</v>
      </c>
      <c r="I114" s="130"/>
      <c r="J114" s="178"/>
      <c r="K114" s="64"/>
      <c r="L114" s="65"/>
      <c r="M114" s="77"/>
      <c r="N114" s="77"/>
      <c r="O114" s="77"/>
      <c r="P114" s="77"/>
      <c r="Q114" s="77"/>
    </row>
    <row r="115" spans="1:17" ht="13.5">
      <c r="A115" s="11"/>
      <c r="B115" s="82"/>
      <c r="C115" s="82" t="s">
        <v>52</v>
      </c>
      <c r="D115" s="127"/>
      <c r="E115" s="127"/>
      <c r="F115" s="129"/>
      <c r="G115" s="163"/>
      <c r="H115" s="150">
        <f t="shared" si="1"/>
        <v>0</v>
      </c>
      <c r="I115" s="130"/>
      <c r="J115" s="178"/>
      <c r="K115" s="64"/>
      <c r="L115" s="65"/>
      <c r="M115" s="77"/>
      <c r="N115" s="77"/>
      <c r="O115" s="77"/>
      <c r="P115" s="77"/>
      <c r="Q115" s="77"/>
    </row>
    <row r="116" spans="1:17" ht="13.5">
      <c r="A116" s="11"/>
      <c r="B116" s="82"/>
      <c r="C116" s="82" t="s">
        <v>138</v>
      </c>
      <c r="D116" s="127"/>
      <c r="E116" s="127"/>
      <c r="F116" s="129"/>
      <c r="G116" s="163"/>
      <c r="H116" s="150">
        <f t="shared" si="1"/>
        <v>0</v>
      </c>
      <c r="I116" s="130"/>
      <c r="J116" s="178"/>
      <c r="K116" s="64"/>
      <c r="L116" s="65"/>
      <c r="M116" s="77"/>
      <c r="N116" s="77"/>
      <c r="O116" s="77"/>
      <c r="P116" s="77"/>
      <c r="Q116" s="77"/>
    </row>
    <row r="117" spans="1:17" ht="13.5">
      <c r="A117" s="11"/>
      <c r="B117" s="82"/>
      <c r="C117" s="82" t="s">
        <v>53</v>
      </c>
      <c r="D117" s="127"/>
      <c r="E117" s="127"/>
      <c r="F117" s="129"/>
      <c r="G117" s="163"/>
      <c r="H117" s="150">
        <f t="shared" si="1"/>
        <v>0</v>
      </c>
      <c r="I117" s="130"/>
      <c r="J117" s="178"/>
      <c r="K117" s="64"/>
      <c r="L117" s="65"/>
      <c r="M117" s="77"/>
      <c r="N117" s="77"/>
      <c r="O117" s="77"/>
      <c r="P117" s="77"/>
      <c r="Q117" s="77"/>
    </row>
    <row r="118" spans="1:17" ht="13.5">
      <c r="A118" s="12"/>
      <c r="B118" s="82" t="s">
        <v>21</v>
      </c>
      <c r="C118" s="82"/>
      <c r="D118" s="127"/>
      <c r="E118" s="127"/>
      <c r="F118" s="129"/>
      <c r="G118" s="163"/>
      <c r="H118" s="150">
        <f t="shared" si="1"/>
        <v>0</v>
      </c>
      <c r="I118" s="130"/>
      <c r="J118" s="178"/>
      <c r="K118" s="64"/>
      <c r="L118" s="201"/>
      <c r="M118" s="77"/>
      <c r="N118" s="77"/>
      <c r="O118" s="77"/>
      <c r="P118" s="77"/>
      <c r="Q118" s="77"/>
    </row>
    <row r="119" spans="1:17" ht="13.5">
      <c r="A119" s="11"/>
      <c r="B119" s="85" t="s">
        <v>13</v>
      </c>
      <c r="C119" s="85"/>
      <c r="D119" s="127"/>
      <c r="E119" s="127"/>
      <c r="F119" s="129"/>
      <c r="G119" s="163"/>
      <c r="H119" s="150">
        <f t="shared" si="1"/>
        <v>0</v>
      </c>
      <c r="I119" s="130"/>
      <c r="J119" s="178"/>
      <c r="K119" s="64"/>
      <c r="L119" s="65"/>
      <c r="M119" s="77"/>
      <c r="N119" s="77"/>
      <c r="O119" s="77"/>
      <c r="P119" s="77"/>
      <c r="Q119" s="77"/>
    </row>
    <row r="120" spans="1:17" ht="13.5">
      <c r="A120" s="11"/>
      <c r="B120" s="85" t="s">
        <v>62</v>
      </c>
      <c r="C120" s="85"/>
      <c r="D120" s="127"/>
      <c r="E120" s="127"/>
      <c r="F120" s="129"/>
      <c r="G120" s="163"/>
      <c r="H120" s="150">
        <f t="shared" si="1"/>
        <v>0</v>
      </c>
      <c r="I120" s="130"/>
      <c r="J120" s="178"/>
      <c r="K120" s="64"/>
      <c r="L120" s="65"/>
      <c r="M120" s="77"/>
      <c r="N120" s="77"/>
      <c r="O120" s="77"/>
      <c r="P120" s="77"/>
      <c r="Q120" s="77"/>
    </row>
    <row r="121" spans="1:17" ht="13.5">
      <c r="A121" s="11"/>
      <c r="B121" s="85" t="s">
        <v>66</v>
      </c>
      <c r="C121" s="85"/>
      <c r="D121" s="127"/>
      <c r="E121" s="127"/>
      <c r="F121" s="129"/>
      <c r="G121" s="163"/>
      <c r="H121" s="150">
        <f t="shared" si="1"/>
        <v>0</v>
      </c>
      <c r="I121" s="130"/>
      <c r="J121" s="178"/>
      <c r="K121" s="64"/>
      <c r="L121" s="65"/>
      <c r="M121" s="77"/>
      <c r="N121" s="77"/>
      <c r="O121" s="77"/>
      <c r="P121" s="77"/>
      <c r="Q121" s="77"/>
    </row>
    <row r="122" spans="1:17" ht="13.5">
      <c r="A122" s="11"/>
      <c r="B122" s="85" t="s">
        <v>110</v>
      </c>
      <c r="C122" s="85"/>
      <c r="D122" s="127"/>
      <c r="E122" s="127"/>
      <c r="F122" s="129"/>
      <c r="G122" s="163"/>
      <c r="H122" s="150">
        <f t="shared" si="1"/>
        <v>0</v>
      </c>
      <c r="I122" s="130"/>
      <c r="J122" s="178"/>
      <c r="K122" s="64"/>
      <c r="L122" s="65"/>
      <c r="M122" s="77"/>
      <c r="N122" s="77"/>
      <c r="O122" s="77"/>
      <c r="P122" s="77"/>
      <c r="Q122" s="77"/>
    </row>
    <row r="123" spans="1:17" ht="13.5">
      <c r="A123" s="11"/>
      <c r="B123" s="85" t="s">
        <v>111</v>
      </c>
      <c r="C123" s="85"/>
      <c r="D123" s="127"/>
      <c r="E123" s="127"/>
      <c r="F123" s="129"/>
      <c r="G123" s="163"/>
      <c r="H123" s="150">
        <f t="shared" si="1"/>
        <v>0</v>
      </c>
      <c r="I123" s="130"/>
      <c r="J123" s="178"/>
      <c r="K123" s="64"/>
      <c r="L123" s="65"/>
      <c r="M123" s="77"/>
      <c r="N123" s="77"/>
      <c r="O123" s="77"/>
      <c r="P123" s="77"/>
      <c r="Q123" s="77"/>
    </row>
    <row r="124" spans="1:17" ht="13.5">
      <c r="A124" s="11"/>
      <c r="B124" s="85" t="s">
        <v>47</v>
      </c>
      <c r="C124" s="85" t="s">
        <v>59</v>
      </c>
      <c r="D124" s="127"/>
      <c r="E124" s="127"/>
      <c r="F124" s="129"/>
      <c r="G124" s="163"/>
      <c r="H124" s="150">
        <f>IF(F124=0,D124*G124,D124*F124*G124)</f>
        <v>0</v>
      </c>
      <c r="I124" s="130"/>
      <c r="J124" s="178"/>
      <c r="K124" s="64"/>
      <c r="L124" s="65"/>
      <c r="M124" s="77"/>
      <c r="N124" s="77"/>
      <c r="O124" s="77"/>
      <c r="P124" s="77"/>
      <c r="Q124" s="77"/>
    </row>
    <row r="125" spans="1:17" ht="13.5">
      <c r="A125" s="11"/>
      <c r="B125" s="85"/>
      <c r="C125" s="85" t="s">
        <v>60</v>
      </c>
      <c r="D125" s="127"/>
      <c r="E125" s="127"/>
      <c r="F125" s="129"/>
      <c r="G125" s="163"/>
      <c r="H125" s="150">
        <f t="shared" si="1"/>
        <v>0</v>
      </c>
      <c r="I125" s="130"/>
      <c r="J125" s="178"/>
      <c r="K125" s="64"/>
      <c r="L125" s="65"/>
      <c r="M125" s="77"/>
      <c r="N125" s="77"/>
      <c r="O125" s="77"/>
      <c r="P125" s="77"/>
      <c r="Q125" s="77"/>
    </row>
    <row r="126" spans="1:17" ht="13.5">
      <c r="A126" s="11"/>
      <c r="B126" s="85"/>
      <c r="C126" s="85" t="s">
        <v>61</v>
      </c>
      <c r="D126" s="127"/>
      <c r="E126" s="127"/>
      <c r="F126" s="129"/>
      <c r="G126" s="163"/>
      <c r="H126" s="150">
        <f t="shared" si="1"/>
        <v>0</v>
      </c>
      <c r="I126" s="130"/>
      <c r="J126" s="178"/>
      <c r="K126" s="64"/>
      <c r="L126" s="65"/>
      <c r="M126" s="77"/>
      <c r="N126" s="77"/>
      <c r="O126" s="77"/>
      <c r="P126" s="77"/>
      <c r="Q126" s="77"/>
    </row>
    <row r="127" spans="1:17" ht="13.5">
      <c r="A127" s="11"/>
      <c r="B127" s="85"/>
      <c r="C127" s="85" t="s">
        <v>63</v>
      </c>
      <c r="D127" s="127"/>
      <c r="E127" s="127"/>
      <c r="F127" s="129"/>
      <c r="G127" s="163"/>
      <c r="H127" s="150">
        <f t="shared" si="1"/>
        <v>0</v>
      </c>
      <c r="I127" s="130"/>
      <c r="J127" s="178"/>
      <c r="K127" s="64"/>
      <c r="L127" s="65"/>
      <c r="M127" s="77"/>
      <c r="N127" s="77"/>
      <c r="O127" s="77"/>
      <c r="P127" s="77"/>
      <c r="Q127" s="77"/>
    </row>
    <row r="128" spans="1:17" ht="13.5">
      <c r="A128" s="11"/>
      <c r="B128" s="85"/>
      <c r="C128" s="85" t="s">
        <v>82</v>
      </c>
      <c r="D128" s="127"/>
      <c r="E128" s="127"/>
      <c r="F128" s="129"/>
      <c r="G128" s="163"/>
      <c r="H128" s="150">
        <f t="shared" si="1"/>
        <v>0</v>
      </c>
      <c r="I128" s="130"/>
      <c r="J128" s="178"/>
      <c r="K128" s="64"/>
      <c r="L128" s="65"/>
      <c r="M128" s="77"/>
      <c r="N128" s="77"/>
      <c r="O128" s="77"/>
      <c r="P128" s="77"/>
      <c r="Q128" s="77"/>
    </row>
    <row r="129" spans="1:17" ht="13.5">
      <c r="A129" s="11"/>
      <c r="B129" s="85"/>
      <c r="C129" s="85" t="s">
        <v>64</v>
      </c>
      <c r="D129" s="127"/>
      <c r="E129" s="127"/>
      <c r="F129" s="129"/>
      <c r="G129" s="163"/>
      <c r="H129" s="150">
        <f t="shared" si="1"/>
        <v>0</v>
      </c>
      <c r="I129" s="130"/>
      <c r="J129" s="178"/>
      <c r="K129" s="64"/>
      <c r="L129" s="65"/>
      <c r="M129" s="77"/>
      <c r="N129" s="77"/>
      <c r="O129" s="77"/>
      <c r="P129" s="77"/>
      <c r="Q129" s="77"/>
    </row>
    <row r="130" spans="1:17" ht="13.5">
      <c r="A130" s="11"/>
      <c r="B130" s="85"/>
      <c r="C130" s="85" t="s">
        <v>80</v>
      </c>
      <c r="D130" s="127"/>
      <c r="E130" s="127"/>
      <c r="F130" s="129"/>
      <c r="G130" s="163"/>
      <c r="H130" s="150">
        <f t="shared" si="1"/>
        <v>0</v>
      </c>
      <c r="I130" s="130"/>
      <c r="J130" s="178"/>
      <c r="K130" s="64"/>
      <c r="L130" s="65"/>
      <c r="M130" s="77"/>
      <c r="N130" s="77"/>
      <c r="O130" s="77"/>
      <c r="P130" s="77"/>
      <c r="Q130" s="77"/>
    </row>
    <row r="131" spans="1:17" ht="13.5">
      <c r="A131" s="11"/>
      <c r="B131" s="85"/>
      <c r="C131" s="85" t="s">
        <v>81</v>
      </c>
      <c r="D131" s="127"/>
      <c r="E131" s="127"/>
      <c r="F131" s="129"/>
      <c r="G131" s="163"/>
      <c r="H131" s="150">
        <f t="shared" si="1"/>
        <v>0</v>
      </c>
      <c r="I131" s="130"/>
      <c r="J131" s="178"/>
      <c r="K131" s="64"/>
      <c r="L131" s="65"/>
      <c r="M131" s="77"/>
      <c r="N131" s="77"/>
      <c r="O131" s="77"/>
      <c r="P131" s="77"/>
      <c r="Q131" s="77"/>
    </row>
    <row r="132" spans="1:17" ht="13.5">
      <c r="A132" s="11"/>
      <c r="B132" s="85"/>
      <c r="C132" s="85" t="s">
        <v>65</v>
      </c>
      <c r="D132" s="127"/>
      <c r="E132" s="127"/>
      <c r="F132" s="129"/>
      <c r="G132" s="163"/>
      <c r="H132" s="150">
        <f t="shared" si="1"/>
        <v>0</v>
      </c>
      <c r="I132" s="130"/>
      <c r="J132" s="178"/>
      <c r="K132" s="64"/>
      <c r="L132" s="65"/>
      <c r="M132" s="77"/>
      <c r="N132" s="77"/>
      <c r="O132" s="77"/>
      <c r="P132" s="77"/>
      <c r="Q132" s="77"/>
    </row>
    <row r="133" spans="1:17" ht="14.25" thickBot="1">
      <c r="A133" s="61"/>
      <c r="B133" s="83" t="s">
        <v>18</v>
      </c>
      <c r="C133" s="83"/>
      <c r="D133" s="139"/>
      <c r="E133" s="139"/>
      <c r="F133" s="144"/>
      <c r="G133" s="164"/>
      <c r="H133" s="152">
        <f t="shared" si="1"/>
        <v>0</v>
      </c>
      <c r="I133" s="134"/>
      <c r="J133" s="122"/>
      <c r="K133" s="197"/>
      <c r="L133" s="198"/>
      <c r="M133" s="77"/>
      <c r="N133" s="77"/>
      <c r="O133" s="77"/>
      <c r="P133" s="77"/>
      <c r="Q133" s="77"/>
    </row>
    <row r="134" spans="1:17" ht="15.75" customHeight="1" thickBot="1">
      <c r="A134" s="61"/>
      <c r="B134" s="99" t="s">
        <v>174</v>
      </c>
      <c r="C134" s="83"/>
      <c r="D134" s="44"/>
      <c r="E134" s="44"/>
      <c r="F134" s="44"/>
      <c r="G134" s="19"/>
      <c r="H134" s="123"/>
      <c r="I134" s="165">
        <f>K134</f>
        <v>0</v>
      </c>
      <c r="J134" s="180"/>
      <c r="K134" s="199">
        <f>SUM(H107:H133)</f>
        <v>0</v>
      </c>
      <c r="L134" s="198"/>
      <c r="M134" s="77"/>
      <c r="N134" s="77"/>
      <c r="O134" s="77"/>
      <c r="P134" s="77"/>
      <c r="Q134" s="77"/>
    </row>
    <row r="135" spans="1:17" ht="15" customHeight="1" thickBot="1">
      <c r="A135" s="192"/>
      <c r="B135" s="112" t="s">
        <v>175</v>
      </c>
      <c r="C135" s="90"/>
      <c r="D135" s="53"/>
      <c r="E135" s="52"/>
      <c r="F135" s="53"/>
      <c r="G135" s="25"/>
      <c r="H135" s="126"/>
      <c r="I135" s="171">
        <f>K135</f>
        <v>0</v>
      </c>
      <c r="J135" s="176"/>
      <c r="K135" s="202">
        <f>SUM(K8:K134)</f>
        <v>0</v>
      </c>
      <c r="L135" s="203"/>
      <c r="M135" s="77"/>
      <c r="N135" s="77"/>
      <c r="O135" s="77"/>
      <c r="P135" s="77"/>
      <c r="Q135" s="77"/>
    </row>
    <row r="136" spans="1:17" s="175" customFormat="1" ht="15" customHeight="1">
      <c r="A136" s="193"/>
      <c r="B136" s="102"/>
      <c r="C136" s="84"/>
      <c r="D136" s="18"/>
      <c r="E136" s="18"/>
      <c r="F136" s="18"/>
      <c r="G136" s="21"/>
      <c r="H136" s="124"/>
      <c r="I136" s="176"/>
      <c r="J136" s="176"/>
      <c r="K136" s="176"/>
      <c r="L136" s="203"/>
      <c r="M136" s="174"/>
      <c r="N136" s="174"/>
      <c r="O136" s="174"/>
      <c r="P136" s="174"/>
      <c r="Q136" s="174"/>
    </row>
  </sheetData>
  <sheetProtection sheet="1" formatCells="0"/>
  <mergeCells count="1">
    <mergeCell ref="F4:G4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8" r:id="rId3"/>
  <headerFooter alignWithMargins="0">
    <oddHeader>&amp;R&amp;"Arial Narrow,Lihavoitu"&amp;9&amp;P/&amp;N&amp;"Arial,Normaali"
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7.140625" style="0" customWidth="1"/>
    <col min="2" max="2" width="22.7109375" style="0" customWidth="1"/>
    <col min="3" max="4" width="10.7109375" style="279" customWidth="1"/>
    <col min="5" max="6" width="8.7109375" style="0" customWidth="1"/>
  </cols>
  <sheetData>
    <row r="1" spans="1:4" ht="12.75">
      <c r="A1" s="226"/>
      <c r="B1" s="227"/>
      <c r="C1" s="272"/>
      <c r="D1" s="273"/>
    </row>
    <row r="2" spans="1:4" ht="15.75">
      <c r="A2" s="229" t="s">
        <v>170</v>
      </c>
      <c r="B2" s="226"/>
      <c r="C2" s="273"/>
      <c r="D2" s="273"/>
    </row>
    <row r="3" spans="1:4" ht="12.75">
      <c r="A3" s="226"/>
      <c r="B3" s="230"/>
      <c r="C3" s="252"/>
      <c r="D3" s="273"/>
    </row>
    <row r="4" spans="1:6" ht="12.75">
      <c r="A4" s="231" t="s">
        <v>0</v>
      </c>
      <c r="B4" s="232">
        <f>KustH1!C3</f>
        <v>0</v>
      </c>
      <c r="C4" s="252"/>
      <c r="E4" s="233" t="s">
        <v>70</v>
      </c>
      <c r="F4" s="386">
        <v>42011</v>
      </c>
    </row>
    <row r="5" spans="1:4" ht="12.75">
      <c r="A5" s="231"/>
      <c r="B5" s="232"/>
      <c r="C5" s="252"/>
      <c r="D5" s="233"/>
    </row>
    <row r="6" spans="1:6" ht="13.5">
      <c r="A6" s="235"/>
      <c r="B6" s="226"/>
      <c r="C6" s="393" t="s">
        <v>185</v>
      </c>
      <c r="D6" s="395" t="s">
        <v>186</v>
      </c>
      <c r="E6" s="379" t="s">
        <v>123</v>
      </c>
      <c r="F6" s="284" t="s">
        <v>123</v>
      </c>
    </row>
    <row r="7" spans="1:6" ht="15.75">
      <c r="A7" s="291" t="s">
        <v>128</v>
      </c>
      <c r="B7" s="292"/>
      <c r="C7" s="394"/>
      <c r="D7" s="396"/>
      <c r="E7" s="380" t="s">
        <v>68</v>
      </c>
      <c r="F7" s="285" t="s">
        <v>75</v>
      </c>
    </row>
    <row r="8" spans="1:6" ht="12.75" customHeight="1">
      <c r="A8" s="296" t="s">
        <v>129</v>
      </c>
      <c r="B8" s="297" t="s">
        <v>151</v>
      </c>
      <c r="C8" s="375"/>
      <c r="D8" s="298">
        <f>RahH1!C10</f>
        <v>0</v>
      </c>
      <c r="E8" s="381">
        <f aca="true" t="shared" si="0" ref="E8:E13">C8-D8</f>
        <v>0</v>
      </c>
      <c r="F8" s="303">
        <f aca="true" t="shared" si="1" ref="F8:F55">IF(D8=0,0,E8/D8)</f>
        <v>0</v>
      </c>
    </row>
    <row r="9" spans="1:6" ht="12.75" customHeight="1">
      <c r="A9" s="296"/>
      <c r="B9" s="297" t="s">
        <v>152</v>
      </c>
      <c r="C9" s="375"/>
      <c r="D9" s="298">
        <f>RahH2!C10</f>
        <v>0</v>
      </c>
      <c r="E9" s="381">
        <f t="shared" si="0"/>
        <v>0</v>
      </c>
      <c r="F9" s="304">
        <f t="shared" si="1"/>
        <v>0</v>
      </c>
    </row>
    <row r="10" spans="1:6" ht="12.75" customHeight="1">
      <c r="A10" s="296"/>
      <c r="B10" s="297" t="s">
        <v>153</v>
      </c>
      <c r="C10" s="375"/>
      <c r="D10" s="298">
        <f>RahH3!C10</f>
        <v>0</v>
      </c>
      <c r="E10" s="381">
        <f t="shared" si="0"/>
        <v>0</v>
      </c>
      <c r="F10" s="304">
        <f t="shared" si="1"/>
        <v>0</v>
      </c>
    </row>
    <row r="11" spans="1:6" ht="12.75" customHeight="1">
      <c r="A11" s="296"/>
      <c r="B11" s="297" t="s">
        <v>154</v>
      </c>
      <c r="C11" s="375"/>
      <c r="D11" s="298">
        <f>RahH4!C10</f>
        <v>0</v>
      </c>
      <c r="E11" s="381">
        <f t="shared" si="0"/>
        <v>0</v>
      </c>
      <c r="F11" s="304">
        <f t="shared" si="1"/>
        <v>0</v>
      </c>
    </row>
    <row r="12" spans="1:6" ht="12.75" customHeight="1">
      <c r="A12" s="296"/>
      <c r="B12" s="297" t="s">
        <v>160</v>
      </c>
      <c r="C12" s="375"/>
      <c r="D12" s="298">
        <f>RahH5!C10</f>
        <v>0</v>
      </c>
      <c r="E12" s="222">
        <f t="shared" si="0"/>
        <v>0</v>
      </c>
      <c r="F12" s="290">
        <f t="shared" si="1"/>
        <v>0</v>
      </c>
    </row>
    <row r="13" spans="1:6" ht="12.75" customHeight="1">
      <c r="A13" s="299"/>
      <c r="B13" s="372" t="s">
        <v>130</v>
      </c>
      <c r="C13" s="300">
        <f>SUM(C8:C12)</f>
        <v>0</v>
      </c>
      <c r="D13" s="373">
        <f>SUM(D8:D12)</f>
        <v>0</v>
      </c>
      <c r="E13" s="381">
        <f t="shared" si="0"/>
        <v>0</v>
      </c>
      <c r="F13" s="377">
        <f t="shared" si="1"/>
        <v>0</v>
      </c>
    </row>
    <row r="14" spans="1:6" ht="15.75">
      <c r="A14" s="293" t="s">
        <v>131</v>
      </c>
      <c r="B14" s="294"/>
      <c r="C14" s="376"/>
      <c r="D14" s="283"/>
      <c r="E14" s="382"/>
      <c r="F14" s="287"/>
    </row>
    <row r="15" spans="1:6" ht="12.75" customHeight="1">
      <c r="A15" s="301"/>
      <c r="B15" s="297" t="s">
        <v>151</v>
      </c>
      <c r="C15" s="375"/>
      <c r="D15" s="298">
        <f>RahH1!C14</f>
        <v>0</v>
      </c>
      <c r="E15" s="381">
        <f aca="true" t="shared" si="2" ref="E15:E20">C15-D15</f>
        <v>0</v>
      </c>
      <c r="F15" s="303">
        <f t="shared" si="1"/>
        <v>0</v>
      </c>
    </row>
    <row r="16" spans="1:6" ht="12.75" customHeight="1">
      <c r="A16" s="296"/>
      <c r="B16" s="297" t="s">
        <v>152</v>
      </c>
      <c r="C16" s="375"/>
      <c r="D16" s="298">
        <f>RahH2!C14</f>
        <v>0</v>
      </c>
      <c r="E16" s="381">
        <f t="shared" si="2"/>
        <v>0</v>
      </c>
      <c r="F16" s="304">
        <f t="shared" si="1"/>
        <v>0</v>
      </c>
    </row>
    <row r="17" spans="1:6" ht="12.75" customHeight="1">
      <c r="A17" s="296"/>
      <c r="B17" s="297" t="s">
        <v>153</v>
      </c>
      <c r="C17" s="375"/>
      <c r="D17" s="298">
        <f>RahH3!C14</f>
        <v>0</v>
      </c>
      <c r="E17" s="381">
        <f t="shared" si="2"/>
        <v>0</v>
      </c>
      <c r="F17" s="304">
        <f t="shared" si="1"/>
        <v>0</v>
      </c>
    </row>
    <row r="18" spans="1:6" ht="12.75" customHeight="1">
      <c r="A18" s="296"/>
      <c r="B18" s="297" t="s">
        <v>154</v>
      </c>
      <c r="C18" s="375"/>
      <c r="D18" s="298">
        <f>RahH4!C14</f>
        <v>0</v>
      </c>
      <c r="E18" s="381">
        <f t="shared" si="2"/>
        <v>0</v>
      </c>
      <c r="F18" s="304">
        <f t="shared" si="1"/>
        <v>0</v>
      </c>
    </row>
    <row r="19" spans="1:6" ht="12.75" customHeight="1">
      <c r="A19" s="296"/>
      <c r="B19" s="297" t="s">
        <v>160</v>
      </c>
      <c r="C19" s="375"/>
      <c r="D19" s="298">
        <f>RahH5!C14</f>
        <v>0</v>
      </c>
      <c r="E19" s="222">
        <f t="shared" si="2"/>
        <v>0</v>
      </c>
      <c r="F19" s="290">
        <f t="shared" si="1"/>
        <v>0</v>
      </c>
    </row>
    <row r="20" spans="1:6" ht="12.75" customHeight="1">
      <c r="A20" s="296"/>
      <c r="B20" s="372" t="s">
        <v>130</v>
      </c>
      <c r="C20" s="300">
        <f>SUM(C15:C19)</f>
        <v>0</v>
      </c>
      <c r="D20" s="373">
        <f>SUM(D15:D19)</f>
        <v>0</v>
      </c>
      <c r="E20" s="381">
        <f t="shared" si="2"/>
        <v>0</v>
      </c>
      <c r="F20" s="377">
        <f t="shared" si="1"/>
        <v>0</v>
      </c>
    </row>
    <row r="21" spans="1:6" ht="15.75">
      <c r="A21" s="295" t="s">
        <v>132</v>
      </c>
      <c r="B21" s="294"/>
      <c r="C21" s="376"/>
      <c r="D21" s="283"/>
      <c r="E21" s="383"/>
      <c r="F21" s="289"/>
    </row>
    <row r="22" spans="1:6" ht="12.75" customHeight="1">
      <c r="A22" s="296"/>
      <c r="B22" s="297" t="s">
        <v>151</v>
      </c>
      <c r="C22" s="375"/>
      <c r="D22" s="298">
        <f>RahH1!C18</f>
        <v>0</v>
      </c>
      <c r="E22" s="381">
        <f aca="true" t="shared" si="3" ref="E22:E27">C22-D22</f>
        <v>0</v>
      </c>
      <c r="F22" s="303">
        <f t="shared" si="1"/>
        <v>0</v>
      </c>
    </row>
    <row r="23" spans="1:6" ht="12.75" customHeight="1">
      <c r="A23" s="296"/>
      <c r="B23" s="297" t="s">
        <v>152</v>
      </c>
      <c r="C23" s="375"/>
      <c r="D23" s="298">
        <f>RahH2!C18</f>
        <v>0</v>
      </c>
      <c r="E23" s="381">
        <f t="shared" si="3"/>
        <v>0</v>
      </c>
      <c r="F23" s="304">
        <f t="shared" si="1"/>
        <v>0</v>
      </c>
    </row>
    <row r="24" spans="1:6" ht="12.75" customHeight="1">
      <c r="A24" s="296"/>
      <c r="B24" s="297" t="s">
        <v>153</v>
      </c>
      <c r="C24" s="375"/>
      <c r="D24" s="298">
        <f>RahH3!C18</f>
        <v>0</v>
      </c>
      <c r="E24" s="381">
        <f t="shared" si="3"/>
        <v>0</v>
      </c>
      <c r="F24" s="304">
        <f t="shared" si="1"/>
        <v>0</v>
      </c>
    </row>
    <row r="25" spans="1:6" ht="12.75" customHeight="1">
      <c r="A25" s="296"/>
      <c r="B25" s="297" t="s">
        <v>154</v>
      </c>
      <c r="C25" s="375"/>
      <c r="D25" s="298">
        <f>RahH4!C18</f>
        <v>0</v>
      </c>
      <c r="E25" s="381">
        <f t="shared" si="3"/>
        <v>0</v>
      </c>
      <c r="F25" s="304">
        <f t="shared" si="1"/>
        <v>0</v>
      </c>
    </row>
    <row r="26" spans="1:6" ht="12.75" customHeight="1">
      <c r="A26" s="296"/>
      <c r="B26" s="297" t="s">
        <v>160</v>
      </c>
      <c r="C26" s="375"/>
      <c r="D26" s="298">
        <f>RahH5!C18</f>
        <v>0</v>
      </c>
      <c r="E26" s="222">
        <f t="shared" si="3"/>
        <v>0</v>
      </c>
      <c r="F26" s="290">
        <f t="shared" si="1"/>
        <v>0</v>
      </c>
    </row>
    <row r="27" spans="1:6" ht="12.75" customHeight="1">
      <c r="A27" s="296"/>
      <c r="B27" s="372" t="s">
        <v>130</v>
      </c>
      <c r="C27" s="300">
        <f>SUM(C22:C26)</f>
        <v>0</v>
      </c>
      <c r="D27" s="373">
        <f>SUM(D22:D26)</f>
        <v>0</v>
      </c>
      <c r="E27" s="381">
        <f t="shared" si="3"/>
        <v>0</v>
      </c>
      <c r="F27" s="378">
        <f t="shared" si="1"/>
        <v>0</v>
      </c>
    </row>
    <row r="28" spans="1:6" ht="15.75">
      <c r="A28" s="295" t="s">
        <v>133</v>
      </c>
      <c r="B28" s="294"/>
      <c r="C28" s="376"/>
      <c r="D28" s="283"/>
      <c r="E28" s="383"/>
      <c r="F28" s="289"/>
    </row>
    <row r="29" spans="1:6" ht="12.75" customHeight="1">
      <c r="A29" s="296"/>
      <c r="B29" s="297" t="s">
        <v>151</v>
      </c>
      <c r="C29" s="375"/>
      <c r="D29" s="298">
        <f>RahH1!C22</f>
        <v>0</v>
      </c>
      <c r="E29" s="381">
        <f aca="true" t="shared" si="4" ref="E29:E34">C29-D29</f>
        <v>0</v>
      </c>
      <c r="F29" s="303">
        <f t="shared" si="1"/>
        <v>0</v>
      </c>
    </row>
    <row r="30" spans="1:6" ht="12.75" customHeight="1">
      <c r="A30" s="296"/>
      <c r="B30" s="297" t="s">
        <v>152</v>
      </c>
      <c r="C30" s="375"/>
      <c r="D30" s="298">
        <f>RahH2!C22</f>
        <v>0</v>
      </c>
      <c r="E30" s="381">
        <f t="shared" si="4"/>
        <v>0</v>
      </c>
      <c r="F30" s="304">
        <f t="shared" si="1"/>
        <v>0</v>
      </c>
    </row>
    <row r="31" spans="1:6" ht="12.75" customHeight="1">
      <c r="A31" s="296"/>
      <c r="B31" s="297" t="s">
        <v>153</v>
      </c>
      <c r="C31" s="375"/>
      <c r="D31" s="298">
        <f>RahH3!C22</f>
        <v>0</v>
      </c>
      <c r="E31" s="381">
        <f t="shared" si="4"/>
        <v>0</v>
      </c>
      <c r="F31" s="304">
        <f t="shared" si="1"/>
        <v>0</v>
      </c>
    </row>
    <row r="32" spans="1:6" ht="12.75" customHeight="1">
      <c r="A32" s="296"/>
      <c r="B32" s="297" t="s">
        <v>154</v>
      </c>
      <c r="C32" s="375"/>
      <c r="D32" s="298">
        <f>RahH4!C22</f>
        <v>0</v>
      </c>
      <c r="E32" s="381">
        <f t="shared" si="4"/>
        <v>0</v>
      </c>
      <c r="F32" s="304">
        <f t="shared" si="1"/>
        <v>0</v>
      </c>
    </row>
    <row r="33" spans="1:6" ht="12.75" customHeight="1">
      <c r="A33" s="296"/>
      <c r="B33" s="297" t="s">
        <v>160</v>
      </c>
      <c r="C33" s="375"/>
      <c r="D33" s="298">
        <f>RahH5!C22</f>
        <v>0</v>
      </c>
      <c r="E33" s="222">
        <f t="shared" si="4"/>
        <v>0</v>
      </c>
      <c r="F33" s="290">
        <f t="shared" si="1"/>
        <v>0</v>
      </c>
    </row>
    <row r="34" spans="1:6" ht="12.75" customHeight="1">
      <c r="A34" s="296"/>
      <c r="B34" s="372" t="s">
        <v>130</v>
      </c>
      <c r="C34" s="300">
        <f>SUM(C29:C33)</f>
        <v>0</v>
      </c>
      <c r="D34" s="373">
        <f>SUM(D29:D33)</f>
        <v>0</v>
      </c>
      <c r="E34" s="381">
        <f t="shared" si="4"/>
        <v>0</v>
      </c>
      <c r="F34" s="378">
        <f t="shared" si="1"/>
        <v>0</v>
      </c>
    </row>
    <row r="35" spans="1:6" ht="15.75">
      <c r="A35" s="295" t="s">
        <v>134</v>
      </c>
      <c r="B35" s="294"/>
      <c r="C35" s="376"/>
      <c r="D35" s="283"/>
      <c r="E35" s="383"/>
      <c r="F35" s="289"/>
    </row>
    <row r="36" spans="1:6" ht="12.75" customHeight="1">
      <c r="A36" s="296"/>
      <c r="B36" s="297" t="s">
        <v>151</v>
      </c>
      <c r="C36" s="375"/>
      <c r="D36" s="298">
        <f>RahH1!C26</f>
        <v>0</v>
      </c>
      <c r="E36" s="381">
        <f aca="true" t="shared" si="5" ref="E36:E41">C36-D36</f>
        <v>0</v>
      </c>
      <c r="F36" s="303">
        <f t="shared" si="1"/>
        <v>0</v>
      </c>
    </row>
    <row r="37" spans="1:6" ht="12.75" customHeight="1">
      <c r="A37" s="296"/>
      <c r="B37" s="297" t="s">
        <v>152</v>
      </c>
      <c r="C37" s="375"/>
      <c r="D37" s="298">
        <f>RahH2!C26</f>
        <v>0</v>
      </c>
      <c r="E37" s="381">
        <f t="shared" si="5"/>
        <v>0</v>
      </c>
      <c r="F37" s="304">
        <f t="shared" si="1"/>
        <v>0</v>
      </c>
    </row>
    <row r="38" spans="1:6" ht="12.75" customHeight="1">
      <c r="A38" s="296"/>
      <c r="B38" s="297" t="s">
        <v>153</v>
      </c>
      <c r="C38" s="375"/>
      <c r="D38" s="298">
        <f>RahH3!C26</f>
        <v>0</v>
      </c>
      <c r="E38" s="381">
        <f t="shared" si="5"/>
        <v>0</v>
      </c>
      <c r="F38" s="304">
        <f t="shared" si="1"/>
        <v>0</v>
      </c>
    </row>
    <row r="39" spans="1:6" ht="12.75" customHeight="1">
      <c r="A39" s="296"/>
      <c r="B39" s="297" t="s">
        <v>154</v>
      </c>
      <c r="C39" s="375"/>
      <c r="D39" s="298">
        <f>RahH4!C26</f>
        <v>0</v>
      </c>
      <c r="E39" s="381">
        <f t="shared" si="5"/>
        <v>0</v>
      </c>
      <c r="F39" s="304">
        <f t="shared" si="1"/>
        <v>0</v>
      </c>
    </row>
    <row r="40" spans="1:6" ht="12.75" customHeight="1">
      <c r="A40" s="296"/>
      <c r="B40" s="297" t="s">
        <v>160</v>
      </c>
      <c r="C40" s="375"/>
      <c r="D40" s="298">
        <f>RahH5!C26</f>
        <v>0</v>
      </c>
      <c r="E40" s="222">
        <f t="shared" si="5"/>
        <v>0</v>
      </c>
      <c r="F40" s="290">
        <f t="shared" si="1"/>
        <v>0</v>
      </c>
    </row>
    <row r="41" spans="1:6" ht="12.75" customHeight="1">
      <c r="A41" s="296"/>
      <c r="B41" s="372" t="s">
        <v>130</v>
      </c>
      <c r="C41" s="300">
        <f>SUM(C36:C40)</f>
        <v>0</v>
      </c>
      <c r="D41" s="373">
        <f>SUM(D36:D40)</f>
        <v>0</v>
      </c>
      <c r="E41" s="381">
        <f t="shared" si="5"/>
        <v>0</v>
      </c>
      <c r="F41" s="378">
        <f t="shared" si="1"/>
        <v>0</v>
      </c>
    </row>
    <row r="42" spans="1:6" ht="15.75">
      <c r="A42" s="295" t="s">
        <v>135</v>
      </c>
      <c r="B42" s="294"/>
      <c r="C42" s="376"/>
      <c r="D42" s="283"/>
      <c r="E42" s="383"/>
      <c r="F42" s="289"/>
    </row>
    <row r="43" spans="1:6" ht="12.75" customHeight="1">
      <c r="A43" s="296"/>
      <c r="B43" s="297" t="s">
        <v>151</v>
      </c>
      <c r="C43" s="375"/>
      <c r="D43" s="298">
        <f>RahH1!C30</f>
        <v>0</v>
      </c>
      <c r="E43" s="381">
        <f aca="true" t="shared" si="6" ref="E43:E48">C43-D43</f>
        <v>0</v>
      </c>
      <c r="F43" s="303">
        <f t="shared" si="1"/>
        <v>0</v>
      </c>
    </row>
    <row r="44" spans="1:6" ht="12.75" customHeight="1">
      <c r="A44" s="296"/>
      <c r="B44" s="297" t="s">
        <v>152</v>
      </c>
      <c r="C44" s="375"/>
      <c r="D44" s="298">
        <f>RahH2!C30</f>
        <v>0</v>
      </c>
      <c r="E44" s="381">
        <f t="shared" si="6"/>
        <v>0</v>
      </c>
      <c r="F44" s="304">
        <f t="shared" si="1"/>
        <v>0</v>
      </c>
    </row>
    <row r="45" spans="1:6" ht="12.75" customHeight="1">
      <c r="A45" s="296"/>
      <c r="B45" s="297" t="s">
        <v>153</v>
      </c>
      <c r="C45" s="375"/>
      <c r="D45" s="298">
        <f>RahH3!C30</f>
        <v>0</v>
      </c>
      <c r="E45" s="381">
        <f t="shared" si="6"/>
        <v>0</v>
      </c>
      <c r="F45" s="304">
        <f t="shared" si="1"/>
        <v>0</v>
      </c>
    </row>
    <row r="46" spans="1:6" ht="12.75" customHeight="1">
      <c r="A46" s="296"/>
      <c r="B46" s="297" t="s">
        <v>154</v>
      </c>
      <c r="C46" s="375"/>
      <c r="D46" s="298">
        <f>RahH4!C30</f>
        <v>0</v>
      </c>
      <c r="E46" s="381">
        <f t="shared" si="6"/>
        <v>0</v>
      </c>
      <c r="F46" s="304">
        <f t="shared" si="1"/>
        <v>0</v>
      </c>
    </row>
    <row r="47" spans="1:6" ht="12.75" customHeight="1">
      <c r="A47" s="296"/>
      <c r="B47" s="297" t="s">
        <v>160</v>
      </c>
      <c r="C47" s="375"/>
      <c r="D47" s="298">
        <f>RahH5!C30</f>
        <v>0</v>
      </c>
      <c r="E47" s="222">
        <f t="shared" si="6"/>
        <v>0</v>
      </c>
      <c r="F47" s="290">
        <f t="shared" si="1"/>
        <v>0</v>
      </c>
    </row>
    <row r="48" spans="1:6" ht="12.75" customHeight="1">
      <c r="A48" s="299"/>
      <c r="B48" s="372" t="s">
        <v>130</v>
      </c>
      <c r="C48" s="300">
        <f>SUM(C43:C47)</f>
        <v>0</v>
      </c>
      <c r="D48" s="373">
        <f>SUM(D43:D47)</f>
        <v>0</v>
      </c>
      <c r="E48" s="381">
        <f t="shared" si="6"/>
        <v>0</v>
      </c>
      <c r="F48" s="378">
        <f t="shared" si="1"/>
        <v>0</v>
      </c>
    </row>
    <row r="49" spans="1:6" ht="15.75">
      <c r="A49" s="295" t="s">
        <v>148</v>
      </c>
      <c r="B49" s="294"/>
      <c r="C49" s="376"/>
      <c r="D49" s="283"/>
      <c r="E49" s="383"/>
      <c r="F49" s="289"/>
    </row>
    <row r="50" spans="1:6" ht="12.75" customHeight="1">
      <c r="A50" s="296"/>
      <c r="B50" s="297" t="s">
        <v>151</v>
      </c>
      <c r="C50" s="375"/>
      <c r="D50" s="298">
        <f>RahH1!C34</f>
        <v>0</v>
      </c>
      <c r="E50" s="381">
        <f aca="true" t="shared" si="7" ref="E50:E55">C50-D50</f>
        <v>0</v>
      </c>
      <c r="F50" s="303">
        <f t="shared" si="1"/>
        <v>0</v>
      </c>
    </row>
    <row r="51" spans="1:6" ht="12.75" customHeight="1">
      <c r="A51" s="296"/>
      <c r="B51" s="297" t="s">
        <v>152</v>
      </c>
      <c r="C51" s="375"/>
      <c r="D51" s="298">
        <f>RahH2!C34</f>
        <v>0</v>
      </c>
      <c r="E51" s="381">
        <f t="shared" si="7"/>
        <v>0</v>
      </c>
      <c r="F51" s="304">
        <f t="shared" si="1"/>
        <v>0</v>
      </c>
    </row>
    <row r="52" spans="1:6" ht="12.75" customHeight="1">
      <c r="A52" s="296"/>
      <c r="B52" s="297" t="s">
        <v>153</v>
      </c>
      <c r="C52" s="375"/>
      <c r="D52" s="298">
        <f>RahH3!C34</f>
        <v>0</v>
      </c>
      <c r="E52" s="381">
        <f t="shared" si="7"/>
        <v>0</v>
      </c>
      <c r="F52" s="304">
        <f t="shared" si="1"/>
        <v>0</v>
      </c>
    </row>
    <row r="53" spans="1:6" ht="12.75" customHeight="1">
      <c r="A53" s="296"/>
      <c r="B53" s="297" t="s">
        <v>154</v>
      </c>
      <c r="C53" s="375"/>
      <c r="D53" s="298">
        <f>RahH4!C34</f>
        <v>0</v>
      </c>
      <c r="E53" s="381">
        <f t="shared" si="7"/>
        <v>0</v>
      </c>
      <c r="F53" s="304">
        <f t="shared" si="1"/>
        <v>0</v>
      </c>
    </row>
    <row r="54" spans="1:6" ht="12.75" customHeight="1">
      <c r="A54" s="296"/>
      <c r="B54" s="297" t="s">
        <v>160</v>
      </c>
      <c r="C54" s="375"/>
      <c r="D54" s="298">
        <f>RahH5!C34</f>
        <v>0</v>
      </c>
      <c r="E54" s="222">
        <f t="shared" si="7"/>
        <v>0</v>
      </c>
      <c r="F54" s="290">
        <f t="shared" si="1"/>
        <v>0</v>
      </c>
    </row>
    <row r="55" spans="1:6" ht="12.75" customHeight="1">
      <c r="A55" s="299"/>
      <c r="B55" s="372" t="s">
        <v>130</v>
      </c>
      <c r="C55" s="300">
        <f>SUM(C50:C54)</f>
        <v>0</v>
      </c>
      <c r="D55" s="374">
        <f>SUM(D50:D54)</f>
        <v>0</v>
      </c>
      <c r="E55" s="282">
        <f t="shared" si="7"/>
        <v>0</v>
      </c>
      <c r="F55" s="302">
        <f t="shared" si="1"/>
        <v>0</v>
      </c>
    </row>
    <row r="56" spans="1:6" ht="15.75">
      <c r="A56" s="251"/>
      <c r="B56" s="239"/>
      <c r="C56" s="274"/>
      <c r="D56" s="274"/>
      <c r="E56" s="288"/>
      <c r="F56" s="289"/>
    </row>
    <row r="57" spans="1:6" ht="13.5">
      <c r="A57" s="226"/>
      <c r="B57" s="280" t="s">
        <v>136</v>
      </c>
      <c r="C57" s="281">
        <f>C13+C20+C27+C34+C41+C48+C55</f>
        <v>0</v>
      </c>
      <c r="D57" s="281">
        <f>D13+D20+D27+D34+D41+D48+D55</f>
        <v>0</v>
      </c>
      <c r="E57" s="305">
        <f>C57-D57</f>
        <v>0</v>
      </c>
      <c r="F57" s="306">
        <f>IF(D57=0,0,E57/D57)</f>
        <v>0</v>
      </c>
    </row>
    <row r="59" spans="1:7" ht="13.5">
      <c r="A59" s="270" t="s">
        <v>125</v>
      </c>
      <c r="B59" s="270"/>
      <c r="C59" s="275"/>
      <c r="D59" s="275"/>
      <c r="E59" s="210"/>
      <c r="F59" s="210"/>
      <c r="G59" s="210"/>
    </row>
    <row r="60" spans="1:7" ht="13.5">
      <c r="A60" s="270"/>
      <c r="B60" s="270"/>
      <c r="C60" s="275"/>
      <c r="D60" s="275"/>
      <c r="E60" s="210"/>
      <c r="F60" s="210"/>
      <c r="G60" s="210"/>
    </row>
    <row r="61" spans="1:7" ht="13.5">
      <c r="A61" s="270"/>
      <c r="B61" s="270"/>
      <c r="C61" s="275"/>
      <c r="D61" s="275"/>
      <c r="E61" s="210"/>
      <c r="F61" s="210"/>
      <c r="G61" s="210"/>
    </row>
    <row r="62" spans="1:7" ht="13.5">
      <c r="A62" s="270" t="s">
        <v>139</v>
      </c>
      <c r="B62" s="271"/>
      <c r="C62" s="276"/>
      <c r="D62" s="276"/>
      <c r="E62" s="210"/>
      <c r="F62" s="210"/>
      <c r="G62" s="210"/>
    </row>
    <row r="63" spans="1:7" ht="13.5">
      <c r="A63" s="270"/>
      <c r="B63" s="270" t="s">
        <v>126</v>
      </c>
      <c r="C63" s="275"/>
      <c r="D63" s="275"/>
      <c r="E63" s="210"/>
      <c r="F63" s="210"/>
      <c r="G63" s="210"/>
    </row>
    <row r="64" spans="1:7" ht="13.5">
      <c r="A64" s="210"/>
      <c r="B64" s="210"/>
      <c r="C64" s="277"/>
      <c r="D64" s="277"/>
      <c r="E64" s="210"/>
      <c r="F64" s="210"/>
      <c r="G64" s="210"/>
    </row>
    <row r="65" spans="1:7" ht="13.5">
      <c r="A65" s="210"/>
      <c r="B65" s="210"/>
      <c r="C65" s="277"/>
      <c r="D65" s="277"/>
      <c r="E65" s="210"/>
      <c r="F65" s="210"/>
      <c r="G65" s="210"/>
    </row>
    <row r="66" spans="1:7" ht="13.5">
      <c r="A66" s="210"/>
      <c r="B66" s="210"/>
      <c r="C66" s="277"/>
      <c r="D66" s="277"/>
      <c r="E66" s="210"/>
      <c r="F66" s="210"/>
      <c r="G66" s="210"/>
    </row>
    <row r="67" spans="1:7" ht="13.5">
      <c r="A67" s="210"/>
      <c r="B67" s="210"/>
      <c r="C67" s="277"/>
      <c r="D67" s="277"/>
      <c r="E67" s="210"/>
      <c r="F67" s="210"/>
      <c r="G67" s="210"/>
    </row>
  </sheetData>
  <sheetProtection sheet="1"/>
  <mergeCells count="2">
    <mergeCell ref="C6:C7"/>
    <mergeCell ref="D6:D7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.421875" style="63" customWidth="1"/>
    <col min="2" max="2" width="21.8515625" style="79" customWidth="1"/>
    <col min="3" max="3" width="26.00390625" style="79" customWidth="1"/>
    <col min="4" max="4" width="6.8515625" style="79" customWidth="1"/>
    <col min="5" max="5" width="6.28125" style="79" customWidth="1"/>
    <col min="6" max="6" width="5.00390625" style="79" customWidth="1"/>
    <col min="7" max="7" width="7.00390625" style="43" customWidth="1"/>
    <col min="8" max="8" width="8.00390625" style="119" customWidth="1"/>
    <col min="9" max="10" width="9.140625" style="116" customWidth="1"/>
    <col min="11" max="11" width="8.7109375" style="79" hidden="1" customWidth="1"/>
    <col min="12" max="16384" width="9.140625" style="78" customWidth="1"/>
  </cols>
  <sheetData>
    <row r="1" spans="1:17" ht="15.75">
      <c r="A1" s="11"/>
      <c r="B1" s="173" t="s">
        <v>162</v>
      </c>
      <c r="C1" s="26"/>
      <c r="D1" s="42"/>
      <c r="E1" s="42"/>
      <c r="F1" s="42"/>
      <c r="G1" s="20"/>
      <c r="H1" s="118"/>
      <c r="I1" s="204" t="s">
        <v>152</v>
      </c>
      <c r="J1" s="41"/>
      <c r="K1" s="17"/>
      <c r="L1" s="2"/>
      <c r="M1" s="77"/>
      <c r="N1" s="77"/>
      <c r="O1" s="77"/>
      <c r="P1" s="77"/>
      <c r="Q1" s="77"/>
    </row>
    <row r="2" spans="1:17" ht="15.75">
      <c r="A2" s="11"/>
      <c r="B2" s="173"/>
      <c r="C2" s="26"/>
      <c r="D2" s="42"/>
      <c r="E2" s="42"/>
      <c r="F2" s="42"/>
      <c r="G2" s="20"/>
      <c r="H2" s="118"/>
      <c r="I2" s="204"/>
      <c r="J2" s="41"/>
      <c r="K2" s="17"/>
      <c r="L2" s="2"/>
      <c r="M2" s="77"/>
      <c r="N2" s="77"/>
      <c r="O2" s="77"/>
      <c r="P2" s="77"/>
      <c r="Q2" s="77"/>
    </row>
    <row r="3" spans="1:17" ht="13.5">
      <c r="A3" s="11"/>
      <c r="B3" s="204" t="s">
        <v>83</v>
      </c>
      <c r="C3" s="60">
        <f>KustH1!C3</f>
        <v>0</v>
      </c>
      <c r="D3" s="42"/>
      <c r="E3" s="42"/>
      <c r="F3" s="42"/>
      <c r="G3" s="20"/>
      <c r="H3" s="118"/>
      <c r="I3" s="41"/>
      <c r="J3" s="41"/>
      <c r="K3" s="17"/>
      <c r="L3" s="2"/>
      <c r="M3" s="77"/>
      <c r="N3" s="77"/>
      <c r="O3" s="77"/>
      <c r="P3" s="77"/>
      <c r="Q3" s="77"/>
    </row>
    <row r="4" spans="1:17" ht="13.5" customHeight="1">
      <c r="A4" s="11"/>
      <c r="B4" s="204" t="s">
        <v>150</v>
      </c>
      <c r="C4" s="67"/>
      <c r="D4" s="29" t="s">
        <v>29</v>
      </c>
      <c r="E4" s="24"/>
      <c r="F4" s="387"/>
      <c r="G4" s="388"/>
      <c r="I4" s="120"/>
      <c r="J4" s="120"/>
      <c r="K4" s="17"/>
      <c r="L4" s="2"/>
      <c r="M4" s="77"/>
      <c r="N4" s="77"/>
      <c r="O4" s="77"/>
      <c r="P4" s="77"/>
      <c r="Q4" s="77"/>
    </row>
    <row r="5" spans="1:17" ht="12.75">
      <c r="A5" s="11"/>
      <c r="B5" s="26"/>
      <c r="C5" s="26"/>
      <c r="D5" s="80"/>
      <c r="E5" s="80"/>
      <c r="F5" s="26"/>
      <c r="G5" s="24"/>
      <c r="H5" s="121"/>
      <c r="I5" s="120"/>
      <c r="J5" s="120"/>
      <c r="K5" s="17"/>
      <c r="L5" s="2"/>
      <c r="M5" s="77"/>
      <c r="N5" s="77"/>
      <c r="O5" s="77"/>
      <c r="P5" s="77"/>
      <c r="Q5" s="77"/>
    </row>
    <row r="6" spans="1:17" ht="15" customHeight="1">
      <c r="A6" s="11"/>
      <c r="B6" s="27"/>
      <c r="C6" s="27"/>
      <c r="D6" s="205" t="s">
        <v>84</v>
      </c>
      <c r="E6" s="205" t="s">
        <v>23</v>
      </c>
      <c r="F6" s="205" t="s">
        <v>30</v>
      </c>
      <c r="G6" s="206" t="s">
        <v>24</v>
      </c>
      <c r="H6" s="137" t="s">
        <v>32</v>
      </c>
      <c r="I6" s="138" t="s">
        <v>33</v>
      </c>
      <c r="J6" s="66"/>
      <c r="K6" s="183" t="s">
        <v>78</v>
      </c>
      <c r="L6" s="2"/>
      <c r="M6" s="77"/>
      <c r="N6" s="77"/>
      <c r="O6" s="77"/>
      <c r="P6" s="77"/>
      <c r="Q6" s="77"/>
    </row>
    <row r="7" spans="1:17" ht="12.75">
      <c r="A7" s="40" t="s">
        <v>25</v>
      </c>
      <c r="B7" s="93" t="s">
        <v>39</v>
      </c>
      <c r="C7" s="81"/>
      <c r="D7" s="167"/>
      <c r="E7" s="89"/>
      <c r="F7" s="168"/>
      <c r="G7" s="166"/>
      <c r="H7" s="169"/>
      <c r="I7" s="170"/>
      <c r="J7" s="177"/>
      <c r="K7" s="64"/>
      <c r="L7" s="201"/>
      <c r="M7" s="77"/>
      <c r="N7" s="77"/>
      <c r="O7" s="77"/>
      <c r="P7" s="77"/>
      <c r="Q7" s="77"/>
    </row>
    <row r="8" spans="1:17" ht="13.5">
      <c r="A8" s="12"/>
      <c r="B8" s="82" t="s">
        <v>2</v>
      </c>
      <c r="C8" s="82" t="s">
        <v>67</v>
      </c>
      <c r="D8" s="127"/>
      <c r="E8" s="16"/>
      <c r="F8" s="127"/>
      <c r="G8" s="15"/>
      <c r="H8" s="140">
        <f>IF(F8=0,D8*G8,D8*F8*G8)</f>
        <v>0</v>
      </c>
      <c r="I8" s="130"/>
      <c r="J8" s="178"/>
      <c r="K8" s="64"/>
      <c r="L8" s="201"/>
      <c r="M8" s="77"/>
      <c r="N8" s="77"/>
      <c r="O8" s="77"/>
      <c r="P8" s="77"/>
      <c r="Q8" s="77"/>
    </row>
    <row r="9" spans="1:17" ht="13.5">
      <c r="A9" s="12"/>
      <c r="B9" s="82" t="s">
        <v>3</v>
      </c>
      <c r="C9" s="82" t="s">
        <v>67</v>
      </c>
      <c r="D9" s="127"/>
      <c r="E9" s="16"/>
      <c r="F9" s="127"/>
      <c r="G9" s="15"/>
      <c r="H9" s="140">
        <f>IF(F9=0,D9*G9,D9*F9*G9)</f>
        <v>0</v>
      </c>
      <c r="I9" s="133"/>
      <c r="J9" s="122"/>
      <c r="K9" s="64"/>
      <c r="L9" s="201"/>
      <c r="M9" s="77"/>
      <c r="N9" s="77"/>
      <c r="O9" s="77"/>
      <c r="P9" s="77"/>
      <c r="Q9" s="77"/>
    </row>
    <row r="10" spans="1:17" ht="13.5">
      <c r="A10" s="12"/>
      <c r="B10" s="82" t="s">
        <v>4</v>
      </c>
      <c r="C10" s="82" t="s">
        <v>67</v>
      </c>
      <c r="D10" s="127"/>
      <c r="E10" s="16"/>
      <c r="F10" s="127"/>
      <c r="G10" s="15"/>
      <c r="H10" s="140">
        <f>IF(F10=0,D10*G10,D10*F10*G10)</f>
        <v>0</v>
      </c>
      <c r="I10" s="130"/>
      <c r="J10" s="178"/>
      <c r="K10" s="64"/>
      <c r="L10" s="201"/>
      <c r="M10" s="77"/>
      <c r="N10" s="77"/>
      <c r="O10" s="77"/>
      <c r="P10" s="77"/>
      <c r="Q10" s="77"/>
    </row>
    <row r="11" spans="1:17" ht="13.5">
      <c r="A11" s="12"/>
      <c r="B11" s="82" t="s">
        <v>31</v>
      </c>
      <c r="C11" s="82" t="s">
        <v>67</v>
      </c>
      <c r="D11" s="127"/>
      <c r="E11" s="16"/>
      <c r="F11" s="127"/>
      <c r="G11" s="15"/>
      <c r="H11" s="140">
        <f>IF(F11=0,D11*G11,D11*F11*G11)</f>
        <v>0</v>
      </c>
      <c r="I11" s="130"/>
      <c r="J11" s="178"/>
      <c r="K11" s="64"/>
      <c r="L11" s="201"/>
      <c r="M11" s="77"/>
      <c r="N11" s="77"/>
      <c r="O11" s="77"/>
      <c r="P11" s="77"/>
      <c r="Q11" s="77"/>
    </row>
    <row r="12" spans="1:17" ht="14.25" thickBot="1">
      <c r="A12" s="61"/>
      <c r="B12" s="83" t="s">
        <v>18</v>
      </c>
      <c r="C12" s="83" t="s">
        <v>67</v>
      </c>
      <c r="D12" s="139"/>
      <c r="E12" s="44"/>
      <c r="F12" s="139"/>
      <c r="G12" s="160"/>
      <c r="H12" s="142">
        <f>IF(F12=0,D12*G12,D12*F12*G12)</f>
        <v>0</v>
      </c>
      <c r="I12" s="134">
        <f>SUM(H8:H12)</f>
        <v>0</v>
      </c>
      <c r="J12" s="122"/>
      <c r="K12" s="64"/>
      <c r="L12" s="201"/>
      <c r="M12" s="77"/>
      <c r="N12" s="77"/>
      <c r="O12" s="77"/>
      <c r="P12" s="77"/>
      <c r="Q12" s="77"/>
    </row>
    <row r="13" spans="1:17" ht="15.75" customHeight="1" thickBot="1">
      <c r="A13" s="190"/>
      <c r="B13" s="99" t="s">
        <v>76</v>
      </c>
      <c r="C13" s="161"/>
      <c r="D13" s="143"/>
      <c r="E13" s="143"/>
      <c r="F13" s="143"/>
      <c r="G13" s="162"/>
      <c r="H13" s="153"/>
      <c r="I13" s="165">
        <f>K13</f>
        <v>0</v>
      </c>
      <c r="J13" s="180"/>
      <c r="K13" s="125">
        <f>I12</f>
        <v>0</v>
      </c>
      <c r="L13" s="201"/>
      <c r="M13" s="77"/>
      <c r="N13" s="77"/>
      <c r="O13" s="77"/>
      <c r="P13" s="77"/>
      <c r="Q13" s="77"/>
    </row>
    <row r="14" spans="1:17" ht="13.5">
      <c r="A14" s="191"/>
      <c r="B14" s="93"/>
      <c r="C14" s="82"/>
      <c r="D14" s="16"/>
      <c r="E14" s="16"/>
      <c r="F14" s="16"/>
      <c r="G14" s="15"/>
      <c r="H14" s="118"/>
      <c r="I14" s="122"/>
      <c r="J14" s="122"/>
      <c r="K14" s="55"/>
      <c r="L14" s="201"/>
      <c r="M14" s="77"/>
      <c r="N14" s="77"/>
      <c r="O14" s="77"/>
      <c r="P14" s="77"/>
      <c r="Q14" s="77"/>
    </row>
    <row r="15" spans="1:17" ht="13.5">
      <c r="A15" s="39" t="s">
        <v>26</v>
      </c>
      <c r="B15" s="102" t="s">
        <v>171</v>
      </c>
      <c r="C15" s="84"/>
      <c r="D15" s="135"/>
      <c r="E15" s="135"/>
      <c r="F15" s="135"/>
      <c r="G15" s="136"/>
      <c r="H15" s="137"/>
      <c r="I15" s="138"/>
      <c r="J15" s="66"/>
      <c r="K15" s="197"/>
      <c r="L15" s="198"/>
      <c r="M15" s="77"/>
      <c r="N15" s="77"/>
      <c r="O15" s="77"/>
      <c r="P15" s="77"/>
      <c r="Q15" s="77"/>
    </row>
    <row r="16" spans="1:17" ht="13.5">
      <c r="A16" s="11"/>
      <c r="B16" s="82" t="s">
        <v>48</v>
      </c>
      <c r="C16" s="82" t="s">
        <v>67</v>
      </c>
      <c r="D16" s="127"/>
      <c r="E16" s="16"/>
      <c r="F16" s="127"/>
      <c r="G16" s="15"/>
      <c r="H16" s="140">
        <f>IF(F16=0,D16*G16,D16*F16*G16)</f>
        <v>0</v>
      </c>
      <c r="I16" s="130"/>
      <c r="J16" s="178"/>
      <c r="K16" s="64"/>
      <c r="L16" s="65"/>
      <c r="M16" s="77"/>
      <c r="N16" s="77"/>
      <c r="O16" s="77"/>
      <c r="P16" s="77"/>
      <c r="Q16" s="77"/>
    </row>
    <row r="17" spans="1:17" ht="13.5">
      <c r="A17" s="11"/>
      <c r="B17" s="85"/>
      <c r="C17" s="85" t="s">
        <v>42</v>
      </c>
      <c r="D17" s="146"/>
      <c r="E17" s="47"/>
      <c r="F17" s="145"/>
      <c r="G17" s="23"/>
      <c r="H17" s="140">
        <f>D17*H16</f>
        <v>0</v>
      </c>
      <c r="I17" s="130"/>
      <c r="J17" s="178"/>
      <c r="K17" s="197"/>
      <c r="L17" s="198"/>
      <c r="M17" s="77"/>
      <c r="N17" s="77"/>
      <c r="O17" s="77"/>
      <c r="P17" s="77"/>
      <c r="Q17" s="77"/>
    </row>
    <row r="18" spans="1:17" ht="13.5">
      <c r="A18" s="11"/>
      <c r="B18" s="86"/>
      <c r="C18" s="86" t="s">
        <v>43</v>
      </c>
      <c r="D18" s="147"/>
      <c r="E18" s="45"/>
      <c r="F18" s="149"/>
      <c r="G18" s="46"/>
      <c r="H18" s="141">
        <f>(H16+H17)*D18</f>
        <v>0</v>
      </c>
      <c r="I18" s="132">
        <f>SUM(H16:H18)</f>
        <v>0</v>
      </c>
      <c r="J18" s="122"/>
      <c r="K18" s="197"/>
      <c r="L18" s="198"/>
      <c r="M18" s="77"/>
      <c r="N18" s="77"/>
      <c r="O18" s="77"/>
      <c r="P18" s="77"/>
      <c r="Q18" s="77"/>
    </row>
    <row r="19" spans="1:17" ht="13.5">
      <c r="A19" s="11"/>
      <c r="B19" s="85" t="s">
        <v>5</v>
      </c>
      <c r="C19" s="85" t="s">
        <v>67</v>
      </c>
      <c r="D19" s="127"/>
      <c r="E19" s="16"/>
      <c r="F19" s="127"/>
      <c r="G19" s="384"/>
      <c r="H19" s="150">
        <f>IF(F19=0,D19*G19,D19*F19*G19)</f>
        <v>0</v>
      </c>
      <c r="I19" s="130"/>
      <c r="J19" s="178"/>
      <c r="K19" s="197"/>
      <c r="L19" s="198"/>
      <c r="M19" s="77"/>
      <c r="N19" s="77"/>
      <c r="O19" s="77"/>
      <c r="P19" s="77"/>
      <c r="Q19" s="77"/>
    </row>
    <row r="20" spans="1:17" ht="13.5">
      <c r="A20" s="11"/>
      <c r="B20" s="85"/>
      <c r="C20" s="85" t="s">
        <v>42</v>
      </c>
      <c r="D20" s="146"/>
      <c r="E20" s="47"/>
      <c r="F20" s="145"/>
      <c r="G20" s="155"/>
      <c r="H20" s="150">
        <f>D20*H19</f>
        <v>0</v>
      </c>
      <c r="I20" s="130"/>
      <c r="J20" s="178"/>
      <c r="K20" s="197"/>
      <c r="L20" s="198"/>
      <c r="M20" s="77"/>
      <c r="N20" s="77"/>
      <c r="O20" s="77"/>
      <c r="P20" s="77"/>
      <c r="Q20" s="77"/>
    </row>
    <row r="21" spans="1:17" ht="13.5">
      <c r="A21" s="11"/>
      <c r="B21" s="86"/>
      <c r="C21" s="86" t="s">
        <v>43</v>
      </c>
      <c r="D21" s="147"/>
      <c r="E21" s="45"/>
      <c r="F21" s="149"/>
      <c r="G21" s="154"/>
      <c r="H21" s="151">
        <f>(H19+H20)*D21</f>
        <v>0</v>
      </c>
      <c r="I21" s="132">
        <f>SUM(H19:H21)</f>
        <v>0</v>
      </c>
      <c r="J21" s="122"/>
      <c r="K21" s="197"/>
      <c r="L21" s="198"/>
      <c r="M21" s="77"/>
      <c r="N21" s="77"/>
      <c r="O21" s="77"/>
      <c r="P21" s="77"/>
      <c r="Q21" s="77"/>
    </row>
    <row r="22" spans="1:17" ht="13.5">
      <c r="A22" s="11"/>
      <c r="B22" s="85" t="s">
        <v>6</v>
      </c>
      <c r="C22" s="85" t="s">
        <v>67</v>
      </c>
      <c r="D22" s="127"/>
      <c r="E22" s="16"/>
      <c r="F22" s="127"/>
      <c r="G22" s="384"/>
      <c r="H22" s="150">
        <f>IF(F22=0,D22*G22,D22*F22*G22)</f>
        <v>0</v>
      </c>
      <c r="I22" s="130"/>
      <c r="J22" s="122"/>
      <c r="K22" s="197"/>
      <c r="L22" s="198"/>
      <c r="M22" s="77"/>
      <c r="N22" s="77"/>
      <c r="O22" s="77"/>
      <c r="P22" s="77"/>
      <c r="Q22" s="77"/>
    </row>
    <row r="23" spans="1:17" ht="13.5">
      <c r="A23" s="11"/>
      <c r="B23" s="85"/>
      <c r="C23" s="85" t="s">
        <v>42</v>
      </c>
      <c r="D23" s="146"/>
      <c r="E23" s="47"/>
      <c r="F23" s="145"/>
      <c r="G23" s="155"/>
      <c r="H23" s="150">
        <f>D23*H22</f>
        <v>0</v>
      </c>
      <c r="I23" s="130"/>
      <c r="J23" s="122"/>
      <c r="K23" s="197"/>
      <c r="L23" s="198"/>
      <c r="M23" s="77"/>
      <c r="N23" s="77"/>
      <c r="O23" s="77"/>
      <c r="P23" s="77"/>
      <c r="Q23" s="77"/>
    </row>
    <row r="24" spans="1:17" ht="13.5">
      <c r="A24" s="11"/>
      <c r="B24" s="86"/>
      <c r="C24" s="86" t="s">
        <v>43</v>
      </c>
      <c r="D24" s="147"/>
      <c r="E24" s="45"/>
      <c r="F24" s="149"/>
      <c r="G24" s="154"/>
      <c r="H24" s="151">
        <f>(H22+H23)*D24</f>
        <v>0</v>
      </c>
      <c r="I24" s="132">
        <f>SUM(H22:H24)</f>
        <v>0</v>
      </c>
      <c r="J24" s="122"/>
      <c r="K24" s="197"/>
      <c r="L24" s="198"/>
      <c r="M24" s="77"/>
      <c r="N24" s="77"/>
      <c r="O24" s="77"/>
      <c r="P24" s="77"/>
      <c r="Q24" s="77"/>
    </row>
    <row r="25" spans="1:17" ht="13.5">
      <c r="A25" s="11"/>
      <c r="B25" s="85" t="s">
        <v>7</v>
      </c>
      <c r="C25" s="85" t="s">
        <v>67</v>
      </c>
      <c r="D25" s="127"/>
      <c r="E25" s="16"/>
      <c r="F25" s="127"/>
      <c r="G25" s="384"/>
      <c r="H25" s="150">
        <f>IF(F25=0,D25*G25,D25*F25*G25)</f>
        <v>0</v>
      </c>
      <c r="I25" s="130"/>
      <c r="J25" s="178"/>
      <c r="K25" s="197"/>
      <c r="L25" s="198"/>
      <c r="M25" s="77"/>
      <c r="N25" s="77"/>
      <c r="O25" s="77"/>
      <c r="P25" s="77"/>
      <c r="Q25" s="77"/>
    </row>
    <row r="26" spans="1:17" ht="13.5">
      <c r="A26" s="11"/>
      <c r="B26" s="85"/>
      <c r="C26" s="85" t="s">
        <v>42</v>
      </c>
      <c r="D26" s="146"/>
      <c r="E26" s="47"/>
      <c r="F26" s="145"/>
      <c r="G26" s="155"/>
      <c r="H26" s="150">
        <f>D26*H25</f>
        <v>0</v>
      </c>
      <c r="I26" s="130"/>
      <c r="J26" s="178"/>
      <c r="K26" s="197"/>
      <c r="L26" s="198"/>
      <c r="M26" s="77"/>
      <c r="N26" s="77"/>
      <c r="O26" s="77"/>
      <c r="P26" s="77"/>
      <c r="Q26" s="77"/>
    </row>
    <row r="27" spans="1:17" ht="13.5">
      <c r="A27" s="11"/>
      <c r="B27" s="86"/>
      <c r="C27" s="86" t="s">
        <v>43</v>
      </c>
      <c r="D27" s="147"/>
      <c r="E27" s="45"/>
      <c r="F27" s="149"/>
      <c r="G27" s="154"/>
      <c r="H27" s="151">
        <f>(H25+H26)*D27</f>
        <v>0</v>
      </c>
      <c r="I27" s="132">
        <f>SUM(H25:H27)</f>
        <v>0</v>
      </c>
      <c r="J27" s="122"/>
      <c r="K27" s="197"/>
      <c r="L27" s="198"/>
      <c r="M27" s="77"/>
      <c r="N27" s="77"/>
      <c r="O27" s="77"/>
      <c r="P27" s="77"/>
      <c r="Q27" s="77"/>
    </row>
    <row r="28" spans="1:17" ht="13.5">
      <c r="A28" s="11"/>
      <c r="B28" s="85" t="s">
        <v>45</v>
      </c>
      <c r="C28" s="85" t="s">
        <v>67</v>
      </c>
      <c r="D28" s="127"/>
      <c r="E28" s="16"/>
      <c r="F28" s="127"/>
      <c r="G28" s="384"/>
      <c r="H28" s="150">
        <f>IF(F28=0,D28*G28,D28*F28*G28)</f>
        <v>0</v>
      </c>
      <c r="I28" s="130"/>
      <c r="J28" s="178"/>
      <c r="K28" s="197"/>
      <c r="L28" s="198"/>
      <c r="M28" s="77"/>
      <c r="N28" s="77"/>
      <c r="O28" s="77"/>
      <c r="P28" s="77"/>
      <c r="Q28" s="77"/>
    </row>
    <row r="29" spans="1:17" ht="13.5">
      <c r="A29" s="11"/>
      <c r="B29" s="85"/>
      <c r="C29" s="85" t="s">
        <v>42</v>
      </c>
      <c r="D29" s="146"/>
      <c r="E29" s="47"/>
      <c r="F29" s="145"/>
      <c r="G29" s="155"/>
      <c r="H29" s="150">
        <f>D29*H28</f>
        <v>0</v>
      </c>
      <c r="I29" s="130"/>
      <c r="J29" s="178"/>
      <c r="K29" s="197"/>
      <c r="L29" s="198"/>
      <c r="M29" s="77"/>
      <c r="N29" s="77"/>
      <c r="O29" s="77"/>
      <c r="P29" s="77"/>
      <c r="Q29" s="77"/>
    </row>
    <row r="30" spans="1:17" ht="13.5">
      <c r="A30" s="11"/>
      <c r="B30" s="86"/>
      <c r="C30" s="86" t="s">
        <v>43</v>
      </c>
      <c r="D30" s="147"/>
      <c r="E30" s="45"/>
      <c r="F30" s="149"/>
      <c r="G30" s="154"/>
      <c r="H30" s="151">
        <f>(H28+H29)*D30</f>
        <v>0</v>
      </c>
      <c r="I30" s="132">
        <f>SUM(H28:H30)</f>
        <v>0</v>
      </c>
      <c r="J30" s="122"/>
      <c r="K30" s="197"/>
      <c r="L30" s="198"/>
      <c r="M30" s="77"/>
      <c r="N30" s="77"/>
      <c r="O30" s="77"/>
      <c r="P30" s="77"/>
      <c r="Q30" s="77"/>
    </row>
    <row r="31" spans="1:17" ht="13.5">
      <c r="A31" s="11"/>
      <c r="B31" s="85" t="s">
        <v>9</v>
      </c>
      <c r="C31" s="85" t="s">
        <v>67</v>
      </c>
      <c r="D31" s="127"/>
      <c r="E31" s="16"/>
      <c r="F31" s="127"/>
      <c r="G31" s="384"/>
      <c r="H31" s="150">
        <f>IF(F31=0,D31*G31,D31*F31*G31)</f>
        <v>0</v>
      </c>
      <c r="I31" s="130"/>
      <c r="J31" s="178"/>
      <c r="K31" s="197"/>
      <c r="L31" s="198"/>
      <c r="M31" s="77"/>
      <c r="N31" s="77"/>
      <c r="O31" s="77"/>
      <c r="P31" s="77"/>
      <c r="Q31" s="77"/>
    </row>
    <row r="32" spans="1:17" ht="13.5">
      <c r="A32" s="11"/>
      <c r="B32" s="85"/>
      <c r="C32" s="85" t="s">
        <v>42</v>
      </c>
      <c r="D32" s="146"/>
      <c r="E32" s="47"/>
      <c r="F32" s="145"/>
      <c r="G32" s="155"/>
      <c r="H32" s="150">
        <f>D32*H31</f>
        <v>0</v>
      </c>
      <c r="I32" s="130"/>
      <c r="J32" s="178"/>
      <c r="K32" s="197"/>
      <c r="L32" s="198"/>
      <c r="M32" s="77"/>
      <c r="N32" s="77"/>
      <c r="O32" s="77"/>
      <c r="P32" s="77"/>
      <c r="Q32" s="77"/>
    </row>
    <row r="33" spans="1:17" ht="13.5">
      <c r="A33" s="11"/>
      <c r="B33" s="86"/>
      <c r="C33" s="86" t="s">
        <v>43</v>
      </c>
      <c r="D33" s="147"/>
      <c r="E33" s="45"/>
      <c r="F33" s="149"/>
      <c r="G33" s="154"/>
      <c r="H33" s="151">
        <f>(H31+H32)*D33</f>
        <v>0</v>
      </c>
      <c r="I33" s="132">
        <f>SUM(H31:H33)</f>
        <v>0</v>
      </c>
      <c r="J33" s="122"/>
      <c r="K33" s="197"/>
      <c r="L33" s="198"/>
      <c r="M33" s="77"/>
      <c r="N33" s="77"/>
      <c r="O33" s="77"/>
      <c r="P33" s="77"/>
      <c r="Q33" s="77"/>
    </row>
    <row r="34" spans="1:17" ht="13.5">
      <c r="A34" s="11"/>
      <c r="B34" s="85" t="s">
        <v>10</v>
      </c>
      <c r="C34" s="85" t="s">
        <v>67</v>
      </c>
      <c r="D34" s="127"/>
      <c r="E34" s="16"/>
      <c r="F34" s="127"/>
      <c r="G34" s="384"/>
      <c r="H34" s="150">
        <f>IF(F34=0,D34*G34,D34*F34*G34)</f>
        <v>0</v>
      </c>
      <c r="I34" s="130"/>
      <c r="J34" s="178"/>
      <c r="K34" s="197"/>
      <c r="L34" s="198"/>
      <c r="M34" s="77"/>
      <c r="N34" s="77"/>
      <c r="O34" s="77"/>
      <c r="P34" s="77"/>
      <c r="Q34" s="77"/>
    </row>
    <row r="35" spans="1:17" ht="13.5">
      <c r="A35" s="11"/>
      <c r="B35" s="85"/>
      <c r="C35" s="85" t="s">
        <v>42</v>
      </c>
      <c r="D35" s="146"/>
      <c r="E35" s="47"/>
      <c r="F35" s="145"/>
      <c r="G35" s="155"/>
      <c r="H35" s="150">
        <f>D35*H34</f>
        <v>0</v>
      </c>
      <c r="I35" s="130"/>
      <c r="J35" s="178"/>
      <c r="K35" s="197"/>
      <c r="L35" s="198"/>
      <c r="M35" s="77"/>
      <c r="N35" s="77"/>
      <c r="O35" s="77"/>
      <c r="P35" s="77"/>
      <c r="Q35" s="77"/>
    </row>
    <row r="36" spans="1:17" ht="13.5">
      <c r="A36" s="11"/>
      <c r="B36" s="86"/>
      <c r="C36" s="86" t="s">
        <v>43</v>
      </c>
      <c r="D36" s="147"/>
      <c r="E36" s="45"/>
      <c r="F36" s="149"/>
      <c r="G36" s="154"/>
      <c r="H36" s="151">
        <f>(H34+H35)*D36</f>
        <v>0</v>
      </c>
      <c r="I36" s="132">
        <f>SUM(H34:H36)</f>
        <v>0</v>
      </c>
      <c r="J36" s="122"/>
      <c r="K36" s="197"/>
      <c r="L36" s="198"/>
      <c r="M36" s="77"/>
      <c r="N36" s="77"/>
      <c r="O36" s="77"/>
      <c r="P36" s="77"/>
      <c r="Q36" s="77"/>
    </row>
    <row r="37" spans="1:17" ht="13.5">
      <c r="A37" s="11"/>
      <c r="B37" s="85" t="s">
        <v>11</v>
      </c>
      <c r="C37" s="85" t="s">
        <v>67</v>
      </c>
      <c r="D37" s="127"/>
      <c r="E37" s="16"/>
      <c r="F37" s="127"/>
      <c r="G37" s="384"/>
      <c r="H37" s="150">
        <f>IF(F37=0,D37*G37,D37*F37*G37)</f>
        <v>0</v>
      </c>
      <c r="I37" s="130"/>
      <c r="J37" s="178"/>
      <c r="K37" s="197"/>
      <c r="L37" s="198"/>
      <c r="M37" s="77"/>
      <c r="N37" s="77"/>
      <c r="O37" s="77"/>
      <c r="P37" s="77"/>
      <c r="Q37" s="77"/>
    </row>
    <row r="38" spans="1:17" ht="13.5">
      <c r="A38" s="11"/>
      <c r="B38" s="85"/>
      <c r="C38" s="85" t="s">
        <v>42</v>
      </c>
      <c r="D38" s="146"/>
      <c r="E38" s="47"/>
      <c r="F38" s="145"/>
      <c r="G38" s="155"/>
      <c r="H38" s="150">
        <f>D38*H37</f>
        <v>0</v>
      </c>
      <c r="I38" s="130"/>
      <c r="J38" s="178"/>
      <c r="K38" s="197"/>
      <c r="L38" s="198"/>
      <c r="M38" s="77"/>
      <c r="N38" s="77"/>
      <c r="O38" s="77"/>
      <c r="P38" s="77"/>
      <c r="Q38" s="77"/>
    </row>
    <row r="39" spans="1:17" ht="13.5">
      <c r="A39" s="11"/>
      <c r="B39" s="86"/>
      <c r="C39" s="86" t="s">
        <v>43</v>
      </c>
      <c r="D39" s="147"/>
      <c r="E39" s="45"/>
      <c r="F39" s="149"/>
      <c r="G39" s="154"/>
      <c r="H39" s="151">
        <f>(H37+H38)*D39</f>
        <v>0</v>
      </c>
      <c r="I39" s="132">
        <f>SUM(H37:H39)</f>
        <v>0</v>
      </c>
      <c r="J39" s="122"/>
      <c r="K39" s="197"/>
      <c r="L39" s="198"/>
      <c r="M39" s="77"/>
      <c r="N39" s="77"/>
      <c r="O39" s="77"/>
      <c r="P39" s="77"/>
      <c r="Q39" s="77"/>
    </row>
    <row r="40" spans="1:17" ht="13.5">
      <c r="A40" s="11"/>
      <c r="B40" s="85" t="s">
        <v>15</v>
      </c>
      <c r="C40" s="85" t="s">
        <v>67</v>
      </c>
      <c r="D40" s="127"/>
      <c r="E40" s="16"/>
      <c r="F40" s="127"/>
      <c r="G40" s="384"/>
      <c r="H40" s="150">
        <f>IF(F40=0,D40*G40,D40*F40*G40)</f>
        <v>0</v>
      </c>
      <c r="I40" s="130"/>
      <c r="J40" s="178"/>
      <c r="K40" s="197"/>
      <c r="L40" s="198"/>
      <c r="M40" s="77"/>
      <c r="N40" s="77"/>
      <c r="O40" s="77"/>
      <c r="P40" s="77"/>
      <c r="Q40" s="77"/>
    </row>
    <row r="41" spans="1:17" ht="13.5">
      <c r="A41" s="11"/>
      <c r="B41" s="85"/>
      <c r="C41" s="85" t="s">
        <v>42</v>
      </c>
      <c r="D41" s="146"/>
      <c r="E41" s="47"/>
      <c r="F41" s="145"/>
      <c r="G41" s="155"/>
      <c r="H41" s="150">
        <f>D41*H40</f>
        <v>0</v>
      </c>
      <c r="I41" s="130"/>
      <c r="J41" s="178"/>
      <c r="K41" s="197"/>
      <c r="L41" s="198"/>
      <c r="M41" s="77"/>
      <c r="N41" s="77"/>
      <c r="O41" s="77"/>
      <c r="P41" s="77"/>
      <c r="Q41" s="77"/>
    </row>
    <row r="42" spans="1:17" ht="13.5">
      <c r="A42" s="11"/>
      <c r="B42" s="86"/>
      <c r="C42" s="86" t="s">
        <v>43</v>
      </c>
      <c r="D42" s="147"/>
      <c r="E42" s="45"/>
      <c r="F42" s="149"/>
      <c r="G42" s="154"/>
      <c r="H42" s="151">
        <f>(H40+H41)*D42</f>
        <v>0</v>
      </c>
      <c r="I42" s="132">
        <f>SUM(H40:H42)</f>
        <v>0</v>
      </c>
      <c r="J42" s="122"/>
      <c r="K42" s="197"/>
      <c r="L42" s="198"/>
      <c r="M42" s="77"/>
      <c r="N42" s="77"/>
      <c r="O42" s="77"/>
      <c r="P42" s="77"/>
      <c r="Q42" s="77"/>
    </row>
    <row r="43" spans="1:17" ht="13.5">
      <c r="A43" s="11"/>
      <c r="B43" s="85" t="s">
        <v>14</v>
      </c>
      <c r="C43" s="85" t="s">
        <v>67</v>
      </c>
      <c r="D43" s="127"/>
      <c r="E43" s="16"/>
      <c r="F43" s="127"/>
      <c r="G43" s="384"/>
      <c r="H43" s="150">
        <f>IF(F43=0,D43*G43,D43*F43*G43)</f>
        <v>0</v>
      </c>
      <c r="I43" s="130"/>
      <c r="J43" s="178"/>
      <c r="K43" s="197"/>
      <c r="L43" s="198"/>
      <c r="M43" s="77"/>
      <c r="N43" s="77"/>
      <c r="O43" s="77"/>
      <c r="P43" s="77"/>
      <c r="Q43" s="77"/>
    </row>
    <row r="44" spans="1:17" ht="13.5">
      <c r="A44" s="11"/>
      <c r="B44" s="85"/>
      <c r="C44" s="85" t="s">
        <v>42</v>
      </c>
      <c r="D44" s="146"/>
      <c r="E44" s="47"/>
      <c r="F44" s="145"/>
      <c r="G44" s="155"/>
      <c r="H44" s="150">
        <f>D44*H43</f>
        <v>0</v>
      </c>
      <c r="I44" s="130"/>
      <c r="J44" s="178"/>
      <c r="K44" s="197"/>
      <c r="L44" s="198"/>
      <c r="M44" s="77"/>
      <c r="N44" s="77"/>
      <c r="O44" s="77"/>
      <c r="P44" s="77"/>
      <c r="Q44" s="77"/>
    </row>
    <row r="45" spans="1:17" ht="13.5">
      <c r="A45" s="11"/>
      <c r="B45" s="86"/>
      <c r="C45" s="86" t="s">
        <v>43</v>
      </c>
      <c r="D45" s="147"/>
      <c r="E45" s="45"/>
      <c r="F45" s="149"/>
      <c r="G45" s="154"/>
      <c r="H45" s="151">
        <f>(H43+H44)*D45</f>
        <v>0</v>
      </c>
      <c r="I45" s="132">
        <f>SUM(H43:H45)</f>
        <v>0</v>
      </c>
      <c r="J45" s="122"/>
      <c r="K45" s="197"/>
      <c r="L45" s="198"/>
      <c r="M45" s="77"/>
      <c r="N45" s="77"/>
      <c r="O45" s="77"/>
      <c r="P45" s="77"/>
      <c r="Q45" s="77"/>
    </row>
    <row r="46" spans="1:17" ht="13.5">
      <c r="A46" s="11"/>
      <c r="B46" s="85" t="s">
        <v>8</v>
      </c>
      <c r="C46" s="85" t="s">
        <v>67</v>
      </c>
      <c r="D46" s="127"/>
      <c r="E46" s="16"/>
      <c r="F46" s="127"/>
      <c r="G46" s="384"/>
      <c r="H46" s="150">
        <f>IF(F46=0,D46*G46,D46*F46*G46)</f>
        <v>0</v>
      </c>
      <c r="I46" s="130"/>
      <c r="J46" s="178"/>
      <c r="K46" s="197"/>
      <c r="L46" s="198"/>
      <c r="M46" s="77"/>
      <c r="N46" s="77"/>
      <c r="O46" s="77"/>
      <c r="P46" s="77"/>
      <c r="Q46" s="77"/>
    </row>
    <row r="47" spans="1:17" ht="13.5">
      <c r="A47" s="11"/>
      <c r="B47" s="85"/>
      <c r="C47" s="85" t="s">
        <v>42</v>
      </c>
      <c r="D47" s="146"/>
      <c r="E47" s="47"/>
      <c r="F47" s="145"/>
      <c r="G47" s="155"/>
      <c r="H47" s="150">
        <f>D47*H46</f>
        <v>0</v>
      </c>
      <c r="I47" s="130"/>
      <c r="J47" s="178"/>
      <c r="K47" s="197"/>
      <c r="L47" s="198"/>
      <c r="M47" s="77"/>
      <c r="N47" s="77"/>
      <c r="O47" s="77"/>
      <c r="P47" s="77"/>
      <c r="Q47" s="77"/>
    </row>
    <row r="48" spans="1:17" ht="13.5">
      <c r="A48" s="11"/>
      <c r="B48" s="86"/>
      <c r="C48" s="86" t="s">
        <v>43</v>
      </c>
      <c r="D48" s="147"/>
      <c r="E48" s="45"/>
      <c r="F48" s="149"/>
      <c r="G48" s="154"/>
      <c r="H48" s="151">
        <f>(H46+H47)*D48</f>
        <v>0</v>
      </c>
      <c r="I48" s="132">
        <f>SUM(H46:H48)</f>
        <v>0</v>
      </c>
      <c r="J48" s="122"/>
      <c r="K48" s="197"/>
      <c r="L48" s="198"/>
      <c r="M48" s="77"/>
      <c r="N48" s="77"/>
      <c r="O48" s="77"/>
      <c r="P48" s="77"/>
      <c r="Q48" s="77"/>
    </row>
    <row r="49" spans="1:17" ht="13.5">
      <c r="A49" s="11"/>
      <c r="B49" s="85" t="s">
        <v>44</v>
      </c>
      <c r="C49" s="85" t="s">
        <v>67</v>
      </c>
      <c r="D49" s="127"/>
      <c r="E49" s="16"/>
      <c r="F49" s="127"/>
      <c r="G49" s="384"/>
      <c r="H49" s="150">
        <f>IF(F49=0,D49*G49,D49*F49*G49)</f>
        <v>0</v>
      </c>
      <c r="I49" s="130"/>
      <c r="J49" s="178"/>
      <c r="K49" s="197"/>
      <c r="L49" s="198"/>
      <c r="M49" s="77"/>
      <c r="N49" s="77"/>
      <c r="O49" s="77"/>
      <c r="P49" s="77"/>
      <c r="Q49" s="77"/>
    </row>
    <row r="50" spans="1:17" ht="13.5">
      <c r="A50" s="11"/>
      <c r="B50" s="85"/>
      <c r="C50" s="85" t="s">
        <v>42</v>
      </c>
      <c r="D50" s="146"/>
      <c r="E50" s="47"/>
      <c r="F50" s="145"/>
      <c r="G50" s="155"/>
      <c r="H50" s="150">
        <f>D50*H49</f>
        <v>0</v>
      </c>
      <c r="I50" s="130"/>
      <c r="J50" s="178"/>
      <c r="K50" s="197"/>
      <c r="L50" s="198"/>
      <c r="M50" s="77"/>
      <c r="N50" s="77"/>
      <c r="O50" s="77"/>
      <c r="P50" s="77"/>
      <c r="Q50" s="77"/>
    </row>
    <row r="51" spans="1:17" ht="13.5">
      <c r="A51" s="11"/>
      <c r="B51" s="86"/>
      <c r="C51" s="86" t="s">
        <v>43</v>
      </c>
      <c r="D51" s="147"/>
      <c r="E51" s="45"/>
      <c r="F51" s="149"/>
      <c r="G51" s="154"/>
      <c r="H51" s="151">
        <f>(H49+H50)*D51</f>
        <v>0</v>
      </c>
      <c r="I51" s="132">
        <f>SUM(H49:H51)</f>
        <v>0</v>
      </c>
      <c r="J51" s="122"/>
      <c r="K51" s="197"/>
      <c r="L51" s="198"/>
      <c r="M51" s="77"/>
      <c r="N51" s="77"/>
      <c r="O51" s="77"/>
      <c r="P51" s="77"/>
      <c r="Q51" s="77"/>
    </row>
    <row r="52" spans="1:17" ht="13.5">
      <c r="A52" s="11"/>
      <c r="B52" s="85" t="s">
        <v>69</v>
      </c>
      <c r="C52" s="85" t="s">
        <v>67</v>
      </c>
      <c r="D52" s="127"/>
      <c r="E52" s="16"/>
      <c r="F52" s="127"/>
      <c r="G52" s="384"/>
      <c r="H52" s="150">
        <f>IF(F52=0,D52*G52,D52*F52*G52)</f>
        <v>0</v>
      </c>
      <c r="I52" s="130"/>
      <c r="J52" s="178"/>
      <c r="K52" s="197"/>
      <c r="L52" s="198"/>
      <c r="M52" s="77"/>
      <c r="N52" s="77"/>
      <c r="O52" s="77"/>
      <c r="P52" s="77"/>
      <c r="Q52" s="77"/>
    </row>
    <row r="53" spans="1:17" ht="13.5">
      <c r="A53" s="11"/>
      <c r="B53" s="85"/>
      <c r="C53" s="85" t="s">
        <v>42</v>
      </c>
      <c r="D53" s="146"/>
      <c r="E53" s="47"/>
      <c r="F53" s="145"/>
      <c r="G53" s="155"/>
      <c r="H53" s="150">
        <f>D53*H52</f>
        <v>0</v>
      </c>
      <c r="I53" s="130"/>
      <c r="J53" s="178"/>
      <c r="K53" s="197"/>
      <c r="L53" s="198"/>
      <c r="M53" s="77"/>
      <c r="N53" s="77"/>
      <c r="O53" s="77"/>
      <c r="P53" s="77"/>
      <c r="Q53" s="77"/>
    </row>
    <row r="54" spans="1:17" ht="13.5">
      <c r="A54" s="11"/>
      <c r="B54" s="86"/>
      <c r="C54" s="86" t="s">
        <v>43</v>
      </c>
      <c r="D54" s="147"/>
      <c r="E54" s="45"/>
      <c r="F54" s="149"/>
      <c r="G54" s="154"/>
      <c r="H54" s="151">
        <f>(H52+H53)*D54</f>
        <v>0</v>
      </c>
      <c r="I54" s="132">
        <f>SUM(H52:H54)</f>
        <v>0</v>
      </c>
      <c r="J54" s="122"/>
      <c r="K54" s="197"/>
      <c r="L54" s="198"/>
      <c r="M54" s="77"/>
      <c r="N54" s="77"/>
      <c r="O54" s="77"/>
      <c r="P54" s="77"/>
      <c r="Q54" s="77"/>
    </row>
    <row r="55" spans="1:17" ht="13.5">
      <c r="A55" s="11"/>
      <c r="B55" s="85" t="s">
        <v>18</v>
      </c>
      <c r="C55" s="85" t="s">
        <v>67</v>
      </c>
      <c r="D55" s="127"/>
      <c r="E55" s="16"/>
      <c r="F55" s="127"/>
      <c r="G55" s="384"/>
      <c r="H55" s="150">
        <f>IF(F55=0,D55*G55,D55*F55*G55)</f>
        <v>0</v>
      </c>
      <c r="I55" s="130"/>
      <c r="J55" s="178"/>
      <c r="K55" s="197"/>
      <c r="L55" s="198"/>
      <c r="M55" s="77"/>
      <c r="N55" s="77"/>
      <c r="O55" s="77"/>
      <c r="P55" s="77"/>
      <c r="Q55" s="77"/>
    </row>
    <row r="56" spans="1:17" ht="13.5">
      <c r="A56" s="11"/>
      <c r="B56" s="85"/>
      <c r="C56" s="85" t="s">
        <v>42</v>
      </c>
      <c r="D56" s="146"/>
      <c r="E56" s="47"/>
      <c r="F56" s="145"/>
      <c r="G56" s="155"/>
      <c r="H56" s="150">
        <f>D56*H55</f>
        <v>0</v>
      </c>
      <c r="I56" s="130"/>
      <c r="J56" s="178"/>
      <c r="K56" s="197"/>
      <c r="L56" s="198"/>
      <c r="M56" s="77"/>
      <c r="N56" s="77"/>
      <c r="O56" s="77"/>
      <c r="P56" s="77"/>
      <c r="Q56" s="77"/>
    </row>
    <row r="57" spans="1:17" ht="13.5">
      <c r="A57" s="11"/>
      <c r="B57" s="86"/>
      <c r="C57" s="86" t="s">
        <v>43</v>
      </c>
      <c r="D57" s="147"/>
      <c r="E57" s="45"/>
      <c r="F57" s="149"/>
      <c r="G57" s="154"/>
      <c r="H57" s="151">
        <f>(H55+H56)*D57</f>
        <v>0</v>
      </c>
      <c r="I57" s="132">
        <f>SUM(H55:H57)</f>
        <v>0</v>
      </c>
      <c r="J57" s="122"/>
      <c r="K57" s="197"/>
      <c r="L57" s="198"/>
      <c r="M57" s="77"/>
      <c r="N57" s="77"/>
      <c r="O57" s="77"/>
      <c r="P57" s="77"/>
      <c r="Q57" s="77"/>
    </row>
    <row r="58" spans="1:17" ht="13.5">
      <c r="A58" s="11"/>
      <c r="B58" s="84" t="s">
        <v>141</v>
      </c>
      <c r="C58" s="85"/>
      <c r="D58" s="127"/>
      <c r="E58" s="16"/>
      <c r="F58" s="127"/>
      <c r="G58" s="384"/>
      <c r="H58" s="150"/>
      <c r="I58" s="133"/>
      <c r="J58" s="122"/>
      <c r="K58" s="197"/>
      <c r="L58" s="198"/>
      <c r="M58" s="77"/>
      <c r="N58" s="77"/>
      <c r="O58" s="77"/>
      <c r="P58" s="77"/>
      <c r="Q58" s="77"/>
    </row>
    <row r="59" spans="1:17" ht="13.5">
      <c r="A59" s="11"/>
      <c r="B59" s="85" t="s">
        <v>146</v>
      </c>
      <c r="C59" s="85" t="s">
        <v>67</v>
      </c>
      <c r="D59" s="145"/>
      <c r="E59" s="47"/>
      <c r="F59" s="145"/>
      <c r="G59" s="155"/>
      <c r="H59" s="150">
        <f>IF(F59=0,D59*G59,D59*F59*G59)</f>
        <v>0</v>
      </c>
      <c r="I59" s="133"/>
      <c r="J59" s="122"/>
      <c r="K59" s="197"/>
      <c r="L59" s="198"/>
      <c r="M59" s="77"/>
      <c r="N59" s="77"/>
      <c r="O59" s="77"/>
      <c r="P59" s="77"/>
      <c r="Q59" s="77"/>
    </row>
    <row r="60" spans="1:17" ht="13.5">
      <c r="A60" s="11"/>
      <c r="B60" s="85"/>
      <c r="C60" s="85" t="s">
        <v>42</v>
      </c>
      <c r="D60" s="146"/>
      <c r="E60" s="47"/>
      <c r="F60" s="145"/>
      <c r="G60" s="155"/>
      <c r="H60" s="150">
        <f>D60*H59</f>
        <v>0</v>
      </c>
      <c r="I60" s="133"/>
      <c r="J60" s="122"/>
      <c r="K60" s="197"/>
      <c r="L60" s="198"/>
      <c r="M60" s="77"/>
      <c r="N60" s="77"/>
      <c r="O60" s="77"/>
      <c r="P60" s="77"/>
      <c r="Q60" s="77"/>
    </row>
    <row r="61" spans="1:17" ht="13.5">
      <c r="A61" s="11"/>
      <c r="B61" s="86"/>
      <c r="C61" s="86" t="s">
        <v>43</v>
      </c>
      <c r="D61" s="147"/>
      <c r="E61" s="45"/>
      <c r="F61" s="149"/>
      <c r="G61" s="154"/>
      <c r="H61" s="151">
        <f>(H59+H60)*D61</f>
        <v>0</v>
      </c>
      <c r="I61" s="132">
        <f>SUM(H59:H61)</f>
        <v>0</v>
      </c>
      <c r="J61" s="122"/>
      <c r="K61" s="197"/>
      <c r="L61" s="198"/>
      <c r="M61" s="77"/>
      <c r="N61" s="77"/>
      <c r="O61" s="77"/>
      <c r="P61" s="77"/>
      <c r="Q61" s="77"/>
    </row>
    <row r="62" spans="1:17" ht="13.5">
      <c r="A62" s="11"/>
      <c r="B62" s="85" t="s">
        <v>142</v>
      </c>
      <c r="C62" s="85" t="s">
        <v>67</v>
      </c>
      <c r="D62" s="127"/>
      <c r="E62" s="16"/>
      <c r="F62" s="127"/>
      <c r="G62" s="384"/>
      <c r="H62" s="150">
        <f>IF(F62=0,D62*G62,D62*F62*G62)</f>
        <v>0</v>
      </c>
      <c r="I62" s="133"/>
      <c r="J62" s="122"/>
      <c r="K62" s="197"/>
      <c r="L62" s="198"/>
      <c r="M62" s="77"/>
      <c r="N62" s="77"/>
      <c r="O62" s="77"/>
      <c r="P62" s="77"/>
      <c r="Q62" s="77"/>
    </row>
    <row r="63" spans="1:17" ht="13.5">
      <c r="A63" s="11"/>
      <c r="B63" s="85"/>
      <c r="C63" s="85" t="s">
        <v>42</v>
      </c>
      <c r="D63" s="146"/>
      <c r="E63" s="47"/>
      <c r="F63" s="145"/>
      <c r="G63" s="155"/>
      <c r="H63" s="150">
        <f>D63*H62</f>
        <v>0</v>
      </c>
      <c r="I63" s="133"/>
      <c r="J63" s="122"/>
      <c r="K63" s="197"/>
      <c r="L63" s="198"/>
      <c r="M63" s="77"/>
      <c r="N63" s="77"/>
      <c r="O63" s="77"/>
      <c r="P63" s="77"/>
      <c r="Q63" s="77"/>
    </row>
    <row r="64" spans="1:17" ht="13.5">
      <c r="A64" s="11"/>
      <c r="B64" s="86"/>
      <c r="C64" s="86" t="s">
        <v>43</v>
      </c>
      <c r="D64" s="147"/>
      <c r="E64" s="45"/>
      <c r="F64" s="149"/>
      <c r="G64" s="154"/>
      <c r="H64" s="151">
        <f>(H62+H63)*D64</f>
        <v>0</v>
      </c>
      <c r="I64" s="132">
        <f>SUM(H62:H64)</f>
        <v>0</v>
      </c>
      <c r="J64" s="122"/>
      <c r="K64" s="197"/>
      <c r="L64" s="198"/>
      <c r="M64" s="77"/>
      <c r="N64" s="77"/>
      <c r="O64" s="77"/>
      <c r="P64" s="77"/>
      <c r="Q64" s="77"/>
    </row>
    <row r="65" spans="1:17" ht="13.5">
      <c r="A65" s="11"/>
      <c r="B65" s="85" t="s">
        <v>147</v>
      </c>
      <c r="C65" s="85" t="s">
        <v>67</v>
      </c>
      <c r="D65" s="127"/>
      <c r="E65" s="16"/>
      <c r="F65" s="127"/>
      <c r="G65" s="384"/>
      <c r="H65" s="150">
        <f>IF(F65=0,D65*G65,D65*F65*G65)</f>
        <v>0</v>
      </c>
      <c r="I65" s="133"/>
      <c r="J65" s="122"/>
      <c r="K65" s="197"/>
      <c r="L65" s="198"/>
      <c r="M65" s="77"/>
      <c r="N65" s="77"/>
      <c r="O65" s="77"/>
      <c r="P65" s="77"/>
      <c r="Q65" s="77"/>
    </row>
    <row r="66" spans="1:17" ht="13.5">
      <c r="A66" s="11"/>
      <c r="B66" s="85"/>
      <c r="C66" s="85" t="s">
        <v>42</v>
      </c>
      <c r="D66" s="146"/>
      <c r="E66" s="47"/>
      <c r="F66" s="145"/>
      <c r="G66" s="155"/>
      <c r="H66" s="150">
        <f>D66*H65</f>
        <v>0</v>
      </c>
      <c r="I66" s="133"/>
      <c r="J66" s="122"/>
      <c r="K66" s="197"/>
      <c r="L66" s="198"/>
      <c r="M66" s="77"/>
      <c r="N66" s="77"/>
      <c r="O66" s="77"/>
      <c r="P66" s="77"/>
      <c r="Q66" s="77"/>
    </row>
    <row r="67" spans="1:17" ht="13.5">
      <c r="A67" s="11"/>
      <c r="B67" s="86"/>
      <c r="C67" s="86" t="s">
        <v>43</v>
      </c>
      <c r="D67" s="147"/>
      <c r="E67" s="45"/>
      <c r="F67" s="149"/>
      <c r="G67" s="154"/>
      <c r="H67" s="151">
        <f>(H65+H66)*D67</f>
        <v>0</v>
      </c>
      <c r="I67" s="132">
        <f>SUM(H65:H67)</f>
        <v>0</v>
      </c>
      <c r="J67" s="122"/>
      <c r="K67" s="197"/>
      <c r="L67" s="198"/>
      <c r="M67" s="77"/>
      <c r="N67" s="77"/>
      <c r="O67" s="77"/>
      <c r="P67" s="77"/>
      <c r="Q67" s="77"/>
    </row>
    <row r="68" spans="1:17" ht="13.5">
      <c r="A68" s="11"/>
      <c r="B68" s="85" t="s">
        <v>143</v>
      </c>
      <c r="C68" s="85" t="s">
        <v>67</v>
      </c>
      <c r="D68" s="127"/>
      <c r="E68" s="16"/>
      <c r="F68" s="127"/>
      <c r="G68" s="384"/>
      <c r="H68" s="150">
        <f>IF(F68=0,D68*G68,D68*F68*G68)</f>
        <v>0</v>
      </c>
      <c r="I68" s="133"/>
      <c r="J68" s="122"/>
      <c r="K68" s="197"/>
      <c r="L68" s="198"/>
      <c r="M68" s="77"/>
      <c r="N68" s="77"/>
      <c r="O68" s="77"/>
      <c r="P68" s="77"/>
      <c r="Q68" s="77"/>
    </row>
    <row r="69" spans="1:17" ht="13.5">
      <c r="A69" s="11"/>
      <c r="B69" s="85"/>
      <c r="C69" s="85" t="s">
        <v>42</v>
      </c>
      <c r="D69" s="146"/>
      <c r="E69" s="47"/>
      <c r="F69" s="145"/>
      <c r="G69" s="155"/>
      <c r="H69" s="150">
        <f>D69*H68</f>
        <v>0</v>
      </c>
      <c r="I69" s="133"/>
      <c r="J69" s="122"/>
      <c r="K69" s="197"/>
      <c r="L69" s="198"/>
      <c r="M69" s="77"/>
      <c r="N69" s="77"/>
      <c r="O69" s="77"/>
      <c r="P69" s="77"/>
      <c r="Q69" s="77"/>
    </row>
    <row r="70" spans="1:17" ht="13.5">
      <c r="A70" s="11"/>
      <c r="B70" s="86"/>
      <c r="C70" s="86" t="s">
        <v>43</v>
      </c>
      <c r="D70" s="147"/>
      <c r="E70" s="45"/>
      <c r="F70" s="149"/>
      <c r="G70" s="154"/>
      <c r="H70" s="151">
        <f>(H68+H69)*D70</f>
        <v>0</v>
      </c>
      <c r="I70" s="132">
        <f>SUM(H68:H70)</f>
        <v>0</v>
      </c>
      <c r="J70" s="122"/>
      <c r="K70" s="197"/>
      <c r="L70" s="198"/>
      <c r="M70" s="77"/>
      <c r="N70" s="77"/>
      <c r="O70" s="77"/>
      <c r="P70" s="77"/>
      <c r="Q70" s="77"/>
    </row>
    <row r="71" spans="1:17" ht="13.5">
      <c r="A71" s="11"/>
      <c r="B71" s="85" t="s">
        <v>144</v>
      </c>
      <c r="C71" s="85" t="s">
        <v>67</v>
      </c>
      <c r="D71" s="127"/>
      <c r="E71" s="16"/>
      <c r="F71" s="127"/>
      <c r="G71" s="384"/>
      <c r="H71" s="150">
        <f>IF(F71=0,D71*G71,D71*F71*G71)</f>
        <v>0</v>
      </c>
      <c r="I71" s="133"/>
      <c r="J71" s="122"/>
      <c r="K71" s="197"/>
      <c r="L71" s="198"/>
      <c r="M71" s="77"/>
      <c r="N71" s="77"/>
      <c r="O71" s="77"/>
      <c r="P71" s="77"/>
      <c r="Q71" s="77"/>
    </row>
    <row r="72" spans="1:17" ht="13.5">
      <c r="A72" s="11"/>
      <c r="B72" s="85"/>
      <c r="C72" s="85" t="s">
        <v>42</v>
      </c>
      <c r="D72" s="146"/>
      <c r="E72" s="47"/>
      <c r="F72" s="145"/>
      <c r="G72" s="155"/>
      <c r="H72" s="150">
        <f>D72*H71</f>
        <v>0</v>
      </c>
      <c r="I72" s="133"/>
      <c r="J72" s="122"/>
      <c r="K72" s="197"/>
      <c r="L72" s="198"/>
      <c r="M72" s="77"/>
      <c r="N72" s="77"/>
      <c r="O72" s="77"/>
      <c r="P72" s="77"/>
      <c r="Q72" s="77"/>
    </row>
    <row r="73" spans="1:17" ht="13.5">
      <c r="A73" s="11"/>
      <c r="B73" s="86"/>
      <c r="C73" s="86" t="s">
        <v>43</v>
      </c>
      <c r="D73" s="147"/>
      <c r="E73" s="45"/>
      <c r="F73" s="149"/>
      <c r="G73" s="154"/>
      <c r="H73" s="151">
        <f>(H71+H72)*D73</f>
        <v>0</v>
      </c>
      <c r="I73" s="132">
        <f>SUM(H71:H73)</f>
        <v>0</v>
      </c>
      <c r="J73" s="122"/>
      <c r="K73" s="197"/>
      <c r="L73" s="198"/>
      <c r="M73" s="77"/>
      <c r="N73" s="77"/>
      <c r="O73" s="77"/>
      <c r="P73" s="77"/>
      <c r="Q73" s="77"/>
    </row>
    <row r="74" spans="1:17" ht="13.5">
      <c r="A74" s="11"/>
      <c r="B74" s="85" t="s">
        <v>145</v>
      </c>
      <c r="C74" s="85" t="s">
        <v>67</v>
      </c>
      <c r="D74" s="127"/>
      <c r="E74" s="16"/>
      <c r="F74" s="127"/>
      <c r="G74" s="384"/>
      <c r="H74" s="150">
        <f>IF(F74=0,D74*G74,D74*F74*G74)</f>
        <v>0</v>
      </c>
      <c r="I74" s="133"/>
      <c r="J74" s="122"/>
      <c r="K74" s="197"/>
      <c r="L74" s="198"/>
      <c r="M74" s="77"/>
      <c r="N74" s="77"/>
      <c r="O74" s="77"/>
      <c r="P74" s="77"/>
      <c r="Q74" s="77"/>
    </row>
    <row r="75" spans="1:17" ht="13.5">
      <c r="A75" s="11"/>
      <c r="B75" s="85"/>
      <c r="C75" s="85" t="s">
        <v>42</v>
      </c>
      <c r="D75" s="146"/>
      <c r="E75" s="47"/>
      <c r="F75" s="145"/>
      <c r="G75" s="155"/>
      <c r="H75" s="150">
        <f>D75*H74</f>
        <v>0</v>
      </c>
      <c r="I75" s="133"/>
      <c r="J75" s="122"/>
      <c r="K75" s="197"/>
      <c r="L75" s="198"/>
      <c r="M75" s="77"/>
      <c r="N75" s="77"/>
      <c r="O75" s="77"/>
      <c r="P75" s="77"/>
      <c r="Q75" s="77"/>
    </row>
    <row r="76" spans="1:17" ht="14.25" thickBot="1">
      <c r="A76" s="11"/>
      <c r="B76" s="87"/>
      <c r="C76" s="87" t="s">
        <v>43</v>
      </c>
      <c r="D76" s="148"/>
      <c r="E76" s="49"/>
      <c r="F76" s="128"/>
      <c r="G76" s="156"/>
      <c r="H76" s="152">
        <f>(H74+H75)*D76</f>
        <v>0</v>
      </c>
      <c r="I76" s="134">
        <f>SUM(H74:H76)</f>
        <v>0</v>
      </c>
      <c r="J76" s="122"/>
      <c r="K76" s="197"/>
      <c r="L76" s="198"/>
      <c r="M76" s="77"/>
      <c r="N76" s="77"/>
      <c r="O76" s="77"/>
      <c r="P76" s="77"/>
      <c r="Q76" s="77"/>
    </row>
    <row r="77" spans="1:17" ht="13.5">
      <c r="A77" s="11"/>
      <c r="B77" s="84" t="s">
        <v>36</v>
      </c>
      <c r="C77" s="85"/>
      <c r="D77" s="127"/>
      <c r="E77" s="16"/>
      <c r="F77" s="127"/>
      <c r="G77" s="384"/>
      <c r="H77" s="150"/>
      <c r="I77" s="133"/>
      <c r="J77" s="122"/>
      <c r="K77" s="197"/>
      <c r="L77" s="198"/>
      <c r="M77" s="77"/>
      <c r="N77" s="77"/>
      <c r="O77" s="77"/>
      <c r="P77" s="77"/>
      <c r="Q77" s="77"/>
    </row>
    <row r="78" spans="1:17" ht="13.5">
      <c r="A78" s="11"/>
      <c r="B78" s="85" t="s">
        <v>54</v>
      </c>
      <c r="C78" s="85" t="s">
        <v>67</v>
      </c>
      <c r="D78" s="145"/>
      <c r="E78" s="47"/>
      <c r="F78" s="145"/>
      <c r="G78" s="155"/>
      <c r="H78" s="150">
        <f>IF(F78=0,D78*G78,D78*F78*G78)</f>
        <v>0</v>
      </c>
      <c r="I78" s="133"/>
      <c r="J78" s="122"/>
      <c r="K78" s="197"/>
      <c r="L78" s="198"/>
      <c r="M78" s="77"/>
      <c r="N78" s="77"/>
      <c r="O78" s="77"/>
      <c r="P78" s="77"/>
      <c r="Q78" s="77"/>
    </row>
    <row r="79" spans="2:17" ht="13.5">
      <c r="B79" s="85"/>
      <c r="C79" s="85" t="s">
        <v>42</v>
      </c>
      <c r="D79" s="146"/>
      <c r="E79" s="47"/>
      <c r="F79" s="145"/>
      <c r="G79" s="155"/>
      <c r="H79" s="150">
        <f>D79*H78</f>
        <v>0</v>
      </c>
      <c r="I79" s="133"/>
      <c r="K79" s="197"/>
      <c r="L79" s="198"/>
      <c r="M79" s="77"/>
      <c r="N79" s="77"/>
      <c r="O79" s="77"/>
      <c r="P79" s="77"/>
      <c r="Q79" s="77"/>
    </row>
    <row r="80" spans="1:17" ht="13.5">
      <c r="A80" s="11"/>
      <c r="B80" s="86"/>
      <c r="C80" s="86" t="s">
        <v>43</v>
      </c>
      <c r="D80" s="147"/>
      <c r="E80" s="45"/>
      <c r="F80" s="149"/>
      <c r="G80" s="154"/>
      <c r="H80" s="151">
        <f>(H78+H79)*D80</f>
        <v>0</v>
      </c>
      <c r="I80" s="132">
        <f>SUM(H78:H80)</f>
        <v>0</v>
      </c>
      <c r="J80" s="122"/>
      <c r="K80" s="197"/>
      <c r="L80" s="198"/>
      <c r="M80" s="77"/>
      <c r="N80" s="77"/>
      <c r="O80" s="77"/>
      <c r="P80" s="77"/>
      <c r="Q80" s="77"/>
    </row>
    <row r="81" spans="1:17" ht="13.5">
      <c r="A81" s="11"/>
      <c r="B81" s="85" t="s">
        <v>55</v>
      </c>
      <c r="C81" s="85" t="s">
        <v>67</v>
      </c>
      <c r="D81" s="127"/>
      <c r="E81" s="16"/>
      <c r="F81" s="127"/>
      <c r="G81" s="384"/>
      <c r="H81" s="150">
        <f>IF(F81=0,D81*G81,D81*F81*G81)</f>
        <v>0</v>
      </c>
      <c r="I81" s="133"/>
      <c r="J81" s="122"/>
      <c r="K81" s="197"/>
      <c r="L81" s="198"/>
      <c r="M81" s="77"/>
      <c r="N81" s="77"/>
      <c r="O81" s="77"/>
      <c r="P81" s="77"/>
      <c r="Q81" s="77"/>
    </row>
    <row r="82" spans="1:17" ht="13.5">
      <c r="A82" s="11"/>
      <c r="B82" s="85"/>
      <c r="C82" s="85" t="s">
        <v>42</v>
      </c>
      <c r="D82" s="146"/>
      <c r="E82" s="47"/>
      <c r="F82" s="145"/>
      <c r="G82" s="155"/>
      <c r="H82" s="150">
        <f>D82*H81</f>
        <v>0</v>
      </c>
      <c r="I82" s="133"/>
      <c r="J82" s="122"/>
      <c r="K82" s="197"/>
      <c r="L82" s="198"/>
      <c r="M82" s="77"/>
      <c r="N82" s="77"/>
      <c r="O82" s="77"/>
      <c r="P82" s="77"/>
      <c r="Q82" s="77"/>
    </row>
    <row r="83" spans="1:17" ht="13.5">
      <c r="A83" s="11"/>
      <c r="B83" s="86"/>
      <c r="C83" s="86" t="s">
        <v>43</v>
      </c>
      <c r="D83" s="147"/>
      <c r="E83" s="45"/>
      <c r="F83" s="149"/>
      <c r="G83" s="154"/>
      <c r="H83" s="151">
        <f>(H81+H82)*D83</f>
        <v>0</v>
      </c>
      <c r="I83" s="132">
        <f>SUM(H81:H83)</f>
        <v>0</v>
      </c>
      <c r="J83" s="122"/>
      <c r="K83" s="197"/>
      <c r="L83" s="198"/>
      <c r="M83" s="77"/>
      <c r="N83" s="77"/>
      <c r="O83" s="77"/>
      <c r="P83" s="77"/>
      <c r="Q83" s="77"/>
    </row>
    <row r="84" spans="1:17" ht="13.5">
      <c r="A84" s="11"/>
      <c r="B84" s="85" t="s">
        <v>56</v>
      </c>
      <c r="C84" s="85" t="s">
        <v>67</v>
      </c>
      <c r="D84" s="127"/>
      <c r="E84" s="16"/>
      <c r="F84" s="127"/>
      <c r="G84" s="384"/>
      <c r="H84" s="150">
        <f>IF(F84=0,D84*G84,D84*F84*G84)</f>
        <v>0</v>
      </c>
      <c r="I84" s="133"/>
      <c r="J84" s="122"/>
      <c r="K84" s="197"/>
      <c r="L84" s="198"/>
      <c r="M84" s="77"/>
      <c r="N84" s="77"/>
      <c r="O84" s="77"/>
      <c r="P84" s="77"/>
      <c r="Q84" s="77"/>
    </row>
    <row r="85" spans="1:17" ht="13.5">
      <c r="A85" s="11"/>
      <c r="B85" s="85"/>
      <c r="C85" s="85" t="s">
        <v>42</v>
      </c>
      <c r="D85" s="146"/>
      <c r="E85" s="47"/>
      <c r="F85" s="145"/>
      <c r="G85" s="155"/>
      <c r="H85" s="150">
        <f>D85*H84</f>
        <v>0</v>
      </c>
      <c r="I85" s="133"/>
      <c r="J85" s="122"/>
      <c r="K85" s="197"/>
      <c r="L85" s="198"/>
      <c r="M85" s="77"/>
      <c r="N85" s="77"/>
      <c r="O85" s="77"/>
      <c r="P85" s="77"/>
      <c r="Q85" s="77"/>
    </row>
    <row r="86" spans="1:17" ht="13.5">
      <c r="A86" s="11"/>
      <c r="B86" s="86"/>
      <c r="C86" s="86" t="s">
        <v>43</v>
      </c>
      <c r="D86" s="147"/>
      <c r="E86" s="45"/>
      <c r="F86" s="149"/>
      <c r="G86" s="154"/>
      <c r="H86" s="151">
        <f>(H84+H85)*D86</f>
        <v>0</v>
      </c>
      <c r="I86" s="132">
        <f>SUM(H84:H86)</f>
        <v>0</v>
      </c>
      <c r="J86" s="122"/>
      <c r="K86" s="197"/>
      <c r="L86" s="198"/>
      <c r="M86" s="77"/>
      <c r="N86" s="77"/>
      <c r="O86" s="77"/>
      <c r="P86" s="77"/>
      <c r="Q86" s="77"/>
    </row>
    <row r="87" spans="1:17" ht="13.5">
      <c r="A87" s="11"/>
      <c r="B87" s="85" t="s">
        <v>57</v>
      </c>
      <c r="C87" s="85" t="s">
        <v>67</v>
      </c>
      <c r="D87" s="127"/>
      <c r="E87" s="16"/>
      <c r="F87" s="127"/>
      <c r="G87" s="384"/>
      <c r="H87" s="150">
        <f>IF(F87=0,D87*G87,D87*F87*G87)</f>
        <v>0</v>
      </c>
      <c r="I87" s="133"/>
      <c r="J87" s="122"/>
      <c r="K87" s="197"/>
      <c r="L87" s="198"/>
      <c r="M87" s="77"/>
      <c r="N87" s="77"/>
      <c r="O87" s="77"/>
      <c r="P87" s="77"/>
      <c r="Q87" s="77"/>
    </row>
    <row r="88" spans="1:17" ht="13.5">
      <c r="A88" s="11"/>
      <c r="B88" s="85"/>
      <c r="C88" s="85" t="s">
        <v>42</v>
      </c>
      <c r="D88" s="146"/>
      <c r="E88" s="47"/>
      <c r="F88" s="145"/>
      <c r="G88" s="155"/>
      <c r="H88" s="150">
        <f>D88*H87</f>
        <v>0</v>
      </c>
      <c r="I88" s="133"/>
      <c r="J88" s="122"/>
      <c r="K88" s="197"/>
      <c r="L88" s="198"/>
      <c r="M88" s="77"/>
      <c r="N88" s="77"/>
      <c r="O88" s="77"/>
      <c r="P88" s="77"/>
      <c r="Q88" s="77"/>
    </row>
    <row r="89" spans="1:17" ht="13.5">
      <c r="A89" s="11"/>
      <c r="B89" s="86"/>
      <c r="C89" s="86" t="s">
        <v>43</v>
      </c>
      <c r="D89" s="147"/>
      <c r="E89" s="45"/>
      <c r="F89" s="149"/>
      <c r="G89" s="154"/>
      <c r="H89" s="151">
        <f>(H87+H88)*D89</f>
        <v>0</v>
      </c>
      <c r="I89" s="132">
        <f>SUM(H87:H89)</f>
        <v>0</v>
      </c>
      <c r="J89" s="122"/>
      <c r="K89" s="197"/>
      <c r="L89" s="198"/>
      <c r="M89" s="77"/>
      <c r="N89" s="77"/>
      <c r="O89" s="77"/>
      <c r="P89" s="77"/>
      <c r="Q89" s="77"/>
    </row>
    <row r="90" spans="1:17" ht="13.5">
      <c r="A90" s="11"/>
      <c r="B90" s="85" t="s">
        <v>58</v>
      </c>
      <c r="C90" s="85" t="s">
        <v>67</v>
      </c>
      <c r="D90" s="145"/>
      <c r="E90" s="47"/>
      <c r="F90" s="145"/>
      <c r="G90" s="155"/>
      <c r="H90" s="150">
        <f>IF(F90=0,D90*G90,D90*F90*G90)</f>
        <v>0</v>
      </c>
      <c r="I90" s="133"/>
      <c r="J90" s="122"/>
      <c r="K90" s="197"/>
      <c r="L90" s="198"/>
      <c r="M90" s="77"/>
      <c r="N90" s="77"/>
      <c r="O90" s="77"/>
      <c r="P90" s="77"/>
      <c r="Q90" s="77"/>
    </row>
    <row r="91" spans="1:17" ht="13.5">
      <c r="A91" s="11"/>
      <c r="B91" s="85"/>
      <c r="C91" s="85" t="s">
        <v>42</v>
      </c>
      <c r="D91" s="146"/>
      <c r="E91" s="47"/>
      <c r="F91" s="145"/>
      <c r="G91" s="155"/>
      <c r="H91" s="150">
        <f>D91*H90</f>
        <v>0</v>
      </c>
      <c r="I91" s="133"/>
      <c r="J91" s="122"/>
      <c r="K91" s="197"/>
      <c r="L91" s="198"/>
      <c r="M91" s="77"/>
      <c r="N91" s="77"/>
      <c r="O91" s="77"/>
      <c r="P91" s="77"/>
      <c r="Q91" s="77"/>
    </row>
    <row r="92" spans="1:17" ht="14.25" thickBot="1">
      <c r="A92" s="62"/>
      <c r="B92" s="87"/>
      <c r="C92" s="87" t="s">
        <v>43</v>
      </c>
      <c r="D92" s="148"/>
      <c r="E92" s="49"/>
      <c r="F92" s="128"/>
      <c r="G92" s="156"/>
      <c r="H92" s="152">
        <f>(H90+H91)*D92</f>
        <v>0</v>
      </c>
      <c r="I92" s="134">
        <f>SUM(H90:H92)</f>
        <v>0</v>
      </c>
      <c r="J92" s="122"/>
      <c r="K92" s="197"/>
      <c r="L92" s="198"/>
      <c r="M92" s="77"/>
      <c r="N92" s="77"/>
      <c r="O92" s="77"/>
      <c r="P92" s="77"/>
      <c r="Q92" s="77"/>
    </row>
    <row r="93" spans="1:17" ht="15.75" customHeight="1" thickBot="1">
      <c r="A93" s="189"/>
      <c r="B93" s="108" t="s">
        <v>172</v>
      </c>
      <c r="C93" s="87"/>
      <c r="D93" s="172"/>
      <c r="E93" s="49"/>
      <c r="F93" s="50"/>
      <c r="G93" s="22"/>
      <c r="H93" s="153"/>
      <c r="I93" s="165">
        <f>K93</f>
        <v>0</v>
      </c>
      <c r="J93" s="180"/>
      <c r="K93" s="199">
        <f>SUM(I16:I92)</f>
        <v>0</v>
      </c>
      <c r="L93" s="198"/>
      <c r="M93" s="77"/>
      <c r="N93" s="77"/>
      <c r="O93" s="77"/>
      <c r="P93" s="77"/>
      <c r="Q93" s="77"/>
    </row>
    <row r="94" spans="1:17" ht="13.5">
      <c r="A94" s="39"/>
      <c r="B94" s="102"/>
      <c r="C94" s="85"/>
      <c r="D94" s="48"/>
      <c r="E94" s="51"/>
      <c r="F94" s="47"/>
      <c r="G94" s="23"/>
      <c r="H94" s="118"/>
      <c r="I94" s="122"/>
      <c r="J94" s="122"/>
      <c r="K94" s="124"/>
      <c r="L94" s="198"/>
      <c r="M94" s="77"/>
      <c r="N94" s="77"/>
      <c r="O94" s="77"/>
      <c r="P94" s="77"/>
      <c r="Q94" s="77"/>
    </row>
    <row r="95" spans="1:17" ht="13.5">
      <c r="A95" s="39" t="s">
        <v>27</v>
      </c>
      <c r="B95" s="102" t="s">
        <v>35</v>
      </c>
      <c r="C95" s="82"/>
      <c r="D95" s="135"/>
      <c r="E95" s="135"/>
      <c r="F95" s="135"/>
      <c r="G95" s="136"/>
      <c r="H95" s="137"/>
      <c r="I95" s="138"/>
      <c r="J95" s="66"/>
      <c r="K95" s="64"/>
      <c r="L95" s="65"/>
      <c r="M95" s="77"/>
      <c r="N95" s="77"/>
      <c r="O95" s="77"/>
      <c r="P95" s="77"/>
      <c r="Q95" s="77"/>
    </row>
    <row r="96" spans="1:17" ht="13.5">
      <c r="A96" s="11"/>
      <c r="B96" s="82" t="s">
        <v>19</v>
      </c>
      <c r="C96" s="82"/>
      <c r="D96" s="127"/>
      <c r="E96" s="127"/>
      <c r="F96" s="127"/>
      <c r="G96" s="159"/>
      <c r="H96" s="118">
        <f aca="true" t="shared" si="0" ref="H96:H103">IF(F96=0,D96*G96,D96*F96*G96)</f>
        <v>0</v>
      </c>
      <c r="I96" s="130"/>
      <c r="J96" s="178"/>
      <c r="K96" s="64"/>
      <c r="L96" s="65"/>
      <c r="M96" s="77"/>
      <c r="N96" s="77"/>
      <c r="O96" s="77"/>
      <c r="P96" s="77"/>
      <c r="Q96" s="77"/>
    </row>
    <row r="97" spans="1:17" ht="13.5">
      <c r="A97" s="11"/>
      <c r="B97" s="82" t="s">
        <v>16</v>
      </c>
      <c r="C97" s="82"/>
      <c r="D97" s="127"/>
      <c r="E97" s="127"/>
      <c r="F97" s="127"/>
      <c r="G97" s="159"/>
      <c r="H97" s="118">
        <f t="shared" si="0"/>
        <v>0</v>
      </c>
      <c r="I97" s="130"/>
      <c r="J97" s="178"/>
      <c r="K97" s="64"/>
      <c r="L97" s="65"/>
      <c r="M97" s="77"/>
      <c r="N97" s="77"/>
      <c r="O97" s="77"/>
      <c r="P97" s="77"/>
      <c r="Q97" s="77"/>
    </row>
    <row r="98" spans="1:17" ht="13.5">
      <c r="A98" s="11"/>
      <c r="B98" s="82" t="s">
        <v>46</v>
      </c>
      <c r="C98" s="82"/>
      <c r="D98" s="127"/>
      <c r="E98" s="127"/>
      <c r="F98" s="127"/>
      <c r="G98" s="159"/>
      <c r="H98" s="118">
        <f t="shared" si="0"/>
        <v>0</v>
      </c>
      <c r="I98" s="130"/>
      <c r="J98" s="178"/>
      <c r="K98" s="64"/>
      <c r="L98" s="65"/>
      <c r="M98" s="77"/>
      <c r="N98" s="77"/>
      <c r="O98" s="77"/>
      <c r="P98" s="77"/>
      <c r="Q98" s="77"/>
    </row>
    <row r="99" spans="1:17" ht="13.5">
      <c r="A99" s="11"/>
      <c r="B99" s="82" t="s">
        <v>41</v>
      </c>
      <c r="C99" s="82"/>
      <c r="D99" s="127"/>
      <c r="E99" s="127"/>
      <c r="F99" s="127"/>
      <c r="G99" s="159"/>
      <c r="H99" s="118">
        <f t="shared" si="0"/>
        <v>0</v>
      </c>
      <c r="I99" s="130"/>
      <c r="J99" s="178"/>
      <c r="K99" s="64"/>
      <c r="L99" s="65"/>
      <c r="M99" s="77"/>
      <c r="N99" s="77"/>
      <c r="O99" s="77"/>
      <c r="P99" s="77"/>
      <c r="Q99" s="77"/>
    </row>
    <row r="100" spans="1:17" ht="13.5">
      <c r="A100" s="11"/>
      <c r="B100" s="82" t="s">
        <v>22</v>
      </c>
      <c r="C100" s="81"/>
      <c r="D100" s="127"/>
      <c r="E100" s="127"/>
      <c r="F100" s="127"/>
      <c r="G100" s="159"/>
      <c r="H100" s="118">
        <f t="shared" si="0"/>
        <v>0</v>
      </c>
      <c r="I100" s="131"/>
      <c r="J100" s="179"/>
      <c r="K100" s="64"/>
      <c r="L100" s="65"/>
      <c r="M100" s="77"/>
      <c r="N100" s="77"/>
      <c r="O100" s="77"/>
      <c r="P100" s="77"/>
      <c r="Q100" s="77"/>
    </row>
    <row r="101" spans="1:17" ht="13.5">
      <c r="A101" s="11"/>
      <c r="B101" s="82" t="s">
        <v>17</v>
      </c>
      <c r="C101" s="82"/>
      <c r="D101" s="127"/>
      <c r="E101" s="127"/>
      <c r="F101" s="127"/>
      <c r="G101" s="159"/>
      <c r="H101" s="118">
        <f t="shared" si="0"/>
        <v>0</v>
      </c>
      <c r="I101" s="130"/>
      <c r="J101" s="178"/>
      <c r="K101" s="64"/>
      <c r="L101" s="65"/>
      <c r="M101" s="77"/>
      <c r="N101" s="77"/>
      <c r="O101" s="77"/>
      <c r="P101" s="77"/>
      <c r="Q101" s="77"/>
    </row>
    <row r="102" spans="1:17" ht="13.5">
      <c r="A102" s="11"/>
      <c r="B102" s="82" t="s">
        <v>20</v>
      </c>
      <c r="C102" s="82"/>
      <c r="D102" s="127"/>
      <c r="E102" s="127"/>
      <c r="F102" s="127"/>
      <c r="G102" s="159"/>
      <c r="H102" s="118">
        <f t="shared" si="0"/>
        <v>0</v>
      </c>
      <c r="I102" s="133"/>
      <c r="J102" s="122"/>
      <c r="K102" s="64"/>
      <c r="L102" s="65"/>
      <c r="M102" s="77"/>
      <c r="N102" s="77"/>
      <c r="O102" s="77"/>
      <c r="P102" s="77"/>
      <c r="Q102" s="77"/>
    </row>
    <row r="103" spans="1:17" ht="14.25" thickBot="1">
      <c r="A103" s="61"/>
      <c r="B103" s="87" t="s">
        <v>18</v>
      </c>
      <c r="C103" s="83"/>
      <c r="D103" s="139"/>
      <c r="E103" s="139"/>
      <c r="F103" s="139"/>
      <c r="G103" s="160"/>
      <c r="H103" s="123">
        <f t="shared" si="0"/>
        <v>0</v>
      </c>
      <c r="I103" s="134"/>
      <c r="J103" s="122"/>
      <c r="K103" s="64"/>
      <c r="L103" s="65"/>
      <c r="M103" s="77"/>
      <c r="N103" s="77"/>
      <c r="O103" s="77"/>
      <c r="P103" s="77"/>
      <c r="Q103" s="77"/>
    </row>
    <row r="104" spans="1:12" ht="15.75" customHeight="1" thickBot="1">
      <c r="A104" s="194"/>
      <c r="B104" s="108" t="s">
        <v>34</v>
      </c>
      <c r="C104" s="88"/>
      <c r="D104" s="158"/>
      <c r="E104" s="158"/>
      <c r="F104" s="158"/>
      <c r="G104" s="157"/>
      <c r="H104" s="109"/>
      <c r="I104" s="182">
        <f>K104</f>
        <v>0</v>
      </c>
      <c r="J104" s="181"/>
      <c r="K104" s="200">
        <f>SUM(H96:H103)</f>
        <v>0</v>
      </c>
      <c r="L104" s="115"/>
    </row>
    <row r="105" spans="1:12" ht="13.5">
      <c r="A105" s="195"/>
      <c r="B105" s="102"/>
      <c r="C105" s="89"/>
      <c r="D105" s="89"/>
      <c r="E105" s="89"/>
      <c r="F105" s="89"/>
      <c r="G105" s="89"/>
      <c r="H105" s="110"/>
      <c r="I105" s="106"/>
      <c r="J105" s="106"/>
      <c r="K105" s="181"/>
      <c r="L105" s="115"/>
    </row>
    <row r="106" spans="1:17" ht="13.5">
      <c r="A106" s="39" t="s">
        <v>28</v>
      </c>
      <c r="B106" s="93" t="s">
        <v>173</v>
      </c>
      <c r="C106" s="81"/>
      <c r="D106" s="135"/>
      <c r="E106" s="135"/>
      <c r="F106" s="135"/>
      <c r="G106" s="136"/>
      <c r="H106" s="137"/>
      <c r="I106" s="138"/>
      <c r="J106" s="66"/>
      <c r="K106" s="64"/>
      <c r="L106" s="65"/>
      <c r="M106" s="77"/>
      <c r="N106" s="77"/>
      <c r="O106" s="77"/>
      <c r="P106" s="77"/>
      <c r="Q106" s="77"/>
    </row>
    <row r="107" spans="1:17" ht="13.5">
      <c r="A107" s="11"/>
      <c r="B107" s="82" t="s">
        <v>12</v>
      </c>
      <c r="C107" s="82" t="s">
        <v>137</v>
      </c>
      <c r="D107" s="127"/>
      <c r="E107" s="127"/>
      <c r="F107" s="129"/>
      <c r="G107" s="163"/>
      <c r="H107" s="150">
        <f aca="true" t="shared" si="1" ref="H107:H133">IF(F107=0,D107*G107,D107*F107*G107)</f>
        <v>0</v>
      </c>
      <c r="I107" s="130"/>
      <c r="J107" s="178"/>
      <c r="K107" s="64"/>
      <c r="L107" s="65"/>
      <c r="M107" s="77"/>
      <c r="N107" s="77"/>
      <c r="O107" s="77"/>
      <c r="P107" s="77"/>
      <c r="Q107" s="77"/>
    </row>
    <row r="108" spans="1:17" ht="13.5">
      <c r="A108" s="11"/>
      <c r="B108" s="82"/>
      <c r="C108" s="82" t="s">
        <v>38</v>
      </c>
      <c r="D108" s="127"/>
      <c r="E108" s="127"/>
      <c r="F108" s="129"/>
      <c r="G108" s="163"/>
      <c r="H108" s="150">
        <f t="shared" si="1"/>
        <v>0</v>
      </c>
      <c r="I108" s="130"/>
      <c r="J108" s="178"/>
      <c r="K108" s="64"/>
      <c r="L108" s="65"/>
      <c r="M108" s="77"/>
      <c r="N108" s="77"/>
      <c r="O108" s="77"/>
      <c r="P108" s="77"/>
      <c r="Q108" s="77"/>
    </row>
    <row r="109" spans="1:17" ht="13.5">
      <c r="A109" s="11"/>
      <c r="B109" s="82" t="s">
        <v>37</v>
      </c>
      <c r="C109" s="82" t="s">
        <v>137</v>
      </c>
      <c r="D109" s="127"/>
      <c r="E109" s="127"/>
      <c r="F109" s="129"/>
      <c r="G109" s="163"/>
      <c r="H109" s="150">
        <f t="shared" si="1"/>
        <v>0</v>
      </c>
      <c r="I109" s="130"/>
      <c r="J109" s="178"/>
      <c r="K109" s="64"/>
      <c r="L109" s="65"/>
      <c r="M109" s="77"/>
      <c r="N109" s="77"/>
      <c r="O109" s="77"/>
      <c r="P109" s="77"/>
      <c r="Q109" s="77"/>
    </row>
    <row r="110" spans="1:17" ht="13.5">
      <c r="A110" s="11"/>
      <c r="B110" s="82"/>
      <c r="C110" s="82" t="s">
        <v>38</v>
      </c>
      <c r="D110" s="127"/>
      <c r="E110" s="127"/>
      <c r="F110" s="129"/>
      <c r="G110" s="163"/>
      <c r="H110" s="150">
        <f t="shared" si="1"/>
        <v>0</v>
      </c>
      <c r="I110" s="130"/>
      <c r="J110" s="178"/>
      <c r="K110" s="64"/>
      <c r="L110" s="65"/>
      <c r="M110" s="77"/>
      <c r="N110" s="77"/>
      <c r="O110" s="77"/>
      <c r="P110" s="77"/>
      <c r="Q110" s="77"/>
    </row>
    <row r="111" spans="1:17" ht="13.5">
      <c r="A111" s="11"/>
      <c r="B111" s="82"/>
      <c r="C111" s="82" t="s">
        <v>40</v>
      </c>
      <c r="D111" s="127"/>
      <c r="E111" s="127"/>
      <c r="F111" s="129"/>
      <c r="G111" s="163"/>
      <c r="H111" s="150">
        <f t="shared" si="1"/>
        <v>0</v>
      </c>
      <c r="I111" s="130"/>
      <c r="J111" s="178"/>
      <c r="K111" s="64"/>
      <c r="L111" s="65"/>
      <c r="M111" s="77"/>
      <c r="N111" s="77"/>
      <c r="O111" s="77"/>
      <c r="P111" s="77"/>
      <c r="Q111" s="77"/>
    </row>
    <row r="112" spans="1:17" ht="13.5">
      <c r="A112" s="11"/>
      <c r="B112" s="82" t="s">
        <v>36</v>
      </c>
      <c r="C112" s="82" t="s">
        <v>49</v>
      </c>
      <c r="D112" s="127"/>
      <c r="E112" s="127"/>
      <c r="F112" s="129"/>
      <c r="G112" s="163"/>
      <c r="H112" s="150">
        <f t="shared" si="1"/>
        <v>0</v>
      </c>
      <c r="I112" s="130"/>
      <c r="J112" s="178"/>
      <c r="K112" s="64"/>
      <c r="L112" s="65"/>
      <c r="M112" s="77"/>
      <c r="N112" s="77"/>
      <c r="O112" s="77"/>
      <c r="P112" s="77"/>
      <c r="Q112" s="77"/>
    </row>
    <row r="113" spans="1:17" ht="13.5">
      <c r="A113" s="11"/>
      <c r="B113" s="82"/>
      <c r="C113" s="82" t="s">
        <v>50</v>
      </c>
      <c r="D113" s="127"/>
      <c r="E113" s="127"/>
      <c r="F113" s="129"/>
      <c r="G113" s="163"/>
      <c r="H113" s="150">
        <f t="shared" si="1"/>
        <v>0</v>
      </c>
      <c r="I113" s="130"/>
      <c r="J113" s="178"/>
      <c r="K113" s="64"/>
      <c r="L113" s="65"/>
      <c r="M113" s="77"/>
      <c r="N113" s="77"/>
      <c r="O113" s="77"/>
      <c r="P113" s="77"/>
      <c r="Q113" s="77"/>
    </row>
    <row r="114" spans="1:17" ht="13.5">
      <c r="A114" s="11"/>
      <c r="B114" s="82"/>
      <c r="C114" s="82" t="s">
        <v>51</v>
      </c>
      <c r="D114" s="127"/>
      <c r="E114" s="127"/>
      <c r="F114" s="129"/>
      <c r="G114" s="163"/>
      <c r="H114" s="150">
        <f t="shared" si="1"/>
        <v>0</v>
      </c>
      <c r="I114" s="130"/>
      <c r="J114" s="178"/>
      <c r="K114" s="64"/>
      <c r="L114" s="65"/>
      <c r="M114" s="77"/>
      <c r="N114" s="77"/>
      <c r="O114" s="77"/>
      <c r="P114" s="77"/>
      <c r="Q114" s="77"/>
    </row>
    <row r="115" spans="1:17" ht="13.5">
      <c r="A115" s="11"/>
      <c r="B115" s="82"/>
      <c r="C115" s="82" t="s">
        <v>52</v>
      </c>
      <c r="D115" s="127"/>
      <c r="E115" s="127"/>
      <c r="F115" s="129"/>
      <c r="G115" s="163"/>
      <c r="H115" s="150">
        <f t="shared" si="1"/>
        <v>0</v>
      </c>
      <c r="I115" s="130"/>
      <c r="J115" s="178"/>
      <c r="K115" s="64"/>
      <c r="L115" s="65"/>
      <c r="M115" s="77"/>
      <c r="N115" s="77"/>
      <c r="O115" s="77"/>
      <c r="P115" s="77"/>
      <c r="Q115" s="77"/>
    </row>
    <row r="116" spans="1:17" ht="13.5">
      <c r="A116" s="11"/>
      <c r="B116" s="82"/>
      <c r="C116" s="82" t="s">
        <v>138</v>
      </c>
      <c r="D116" s="127"/>
      <c r="E116" s="127"/>
      <c r="F116" s="129"/>
      <c r="G116" s="163"/>
      <c r="H116" s="150">
        <f t="shared" si="1"/>
        <v>0</v>
      </c>
      <c r="I116" s="130"/>
      <c r="J116" s="178"/>
      <c r="K116" s="64"/>
      <c r="L116" s="65"/>
      <c r="M116" s="77"/>
      <c r="N116" s="77"/>
      <c r="O116" s="77"/>
      <c r="P116" s="77"/>
      <c r="Q116" s="77"/>
    </row>
    <row r="117" spans="1:17" ht="13.5">
      <c r="A117" s="11"/>
      <c r="B117" s="82"/>
      <c r="C117" s="82" t="s">
        <v>53</v>
      </c>
      <c r="D117" s="127"/>
      <c r="E117" s="127"/>
      <c r="F117" s="129"/>
      <c r="G117" s="163"/>
      <c r="H117" s="150">
        <f t="shared" si="1"/>
        <v>0</v>
      </c>
      <c r="I117" s="130"/>
      <c r="J117" s="178"/>
      <c r="K117" s="64"/>
      <c r="L117" s="65"/>
      <c r="M117" s="77"/>
      <c r="N117" s="77"/>
      <c r="O117" s="77"/>
      <c r="P117" s="77"/>
      <c r="Q117" s="77"/>
    </row>
    <row r="118" spans="1:17" ht="13.5">
      <c r="A118" s="12"/>
      <c r="B118" s="82" t="s">
        <v>21</v>
      </c>
      <c r="C118" s="82"/>
      <c r="D118" s="127"/>
      <c r="E118" s="127"/>
      <c r="F118" s="129"/>
      <c r="G118" s="163"/>
      <c r="H118" s="150">
        <f t="shared" si="1"/>
        <v>0</v>
      </c>
      <c r="I118" s="130"/>
      <c r="J118" s="178"/>
      <c r="K118" s="64"/>
      <c r="L118" s="201"/>
      <c r="M118" s="77"/>
      <c r="N118" s="77"/>
      <c r="O118" s="77"/>
      <c r="P118" s="77"/>
      <c r="Q118" s="77"/>
    </row>
    <row r="119" spans="1:17" ht="13.5">
      <c r="A119" s="11"/>
      <c r="B119" s="85" t="s">
        <v>13</v>
      </c>
      <c r="C119" s="85"/>
      <c r="D119" s="127"/>
      <c r="E119" s="127"/>
      <c r="F119" s="129"/>
      <c r="G119" s="163"/>
      <c r="H119" s="150">
        <f t="shared" si="1"/>
        <v>0</v>
      </c>
      <c r="I119" s="130"/>
      <c r="J119" s="178"/>
      <c r="K119" s="64"/>
      <c r="L119" s="65"/>
      <c r="M119" s="77"/>
      <c r="N119" s="77"/>
      <c r="O119" s="77"/>
      <c r="P119" s="77"/>
      <c r="Q119" s="77"/>
    </row>
    <row r="120" spans="1:17" ht="13.5">
      <c r="A120" s="11"/>
      <c r="B120" s="85" t="s">
        <v>62</v>
      </c>
      <c r="C120" s="85"/>
      <c r="D120" s="127"/>
      <c r="E120" s="127"/>
      <c r="F120" s="129"/>
      <c r="G120" s="163"/>
      <c r="H120" s="150">
        <f t="shared" si="1"/>
        <v>0</v>
      </c>
      <c r="I120" s="130"/>
      <c r="J120" s="178"/>
      <c r="K120" s="64"/>
      <c r="L120" s="65"/>
      <c r="M120" s="77"/>
      <c r="N120" s="77"/>
      <c r="O120" s="77"/>
      <c r="P120" s="77"/>
      <c r="Q120" s="77"/>
    </row>
    <row r="121" spans="1:17" ht="13.5">
      <c r="A121" s="11"/>
      <c r="B121" s="85" t="s">
        <v>66</v>
      </c>
      <c r="C121" s="85"/>
      <c r="D121" s="127"/>
      <c r="E121" s="127"/>
      <c r="F121" s="129"/>
      <c r="G121" s="163"/>
      <c r="H121" s="150">
        <f t="shared" si="1"/>
        <v>0</v>
      </c>
      <c r="I121" s="130"/>
      <c r="J121" s="178"/>
      <c r="K121" s="64"/>
      <c r="L121" s="65"/>
      <c r="M121" s="77"/>
      <c r="N121" s="77"/>
      <c r="O121" s="77"/>
      <c r="P121" s="77"/>
      <c r="Q121" s="77"/>
    </row>
    <row r="122" spans="1:17" ht="13.5">
      <c r="A122" s="11"/>
      <c r="B122" s="85" t="s">
        <v>110</v>
      </c>
      <c r="C122" s="85"/>
      <c r="D122" s="127"/>
      <c r="E122" s="127"/>
      <c r="F122" s="129"/>
      <c r="G122" s="163"/>
      <c r="H122" s="150">
        <f t="shared" si="1"/>
        <v>0</v>
      </c>
      <c r="I122" s="130"/>
      <c r="J122" s="178"/>
      <c r="K122" s="64"/>
      <c r="L122" s="65"/>
      <c r="M122" s="77"/>
      <c r="N122" s="77"/>
      <c r="O122" s="77"/>
      <c r="P122" s="77"/>
      <c r="Q122" s="77"/>
    </row>
    <row r="123" spans="1:17" ht="13.5">
      <c r="A123" s="11"/>
      <c r="B123" s="85" t="s">
        <v>111</v>
      </c>
      <c r="C123" s="85"/>
      <c r="D123" s="127"/>
      <c r="E123" s="127"/>
      <c r="F123" s="129"/>
      <c r="G123" s="163"/>
      <c r="H123" s="150">
        <f t="shared" si="1"/>
        <v>0</v>
      </c>
      <c r="I123" s="130"/>
      <c r="J123" s="178"/>
      <c r="K123" s="64"/>
      <c r="L123" s="65"/>
      <c r="M123" s="77"/>
      <c r="N123" s="77"/>
      <c r="O123" s="77"/>
      <c r="P123" s="77"/>
      <c r="Q123" s="77"/>
    </row>
    <row r="124" spans="1:17" ht="13.5">
      <c r="A124" s="11"/>
      <c r="B124" s="85" t="s">
        <v>47</v>
      </c>
      <c r="C124" s="85" t="s">
        <v>59</v>
      </c>
      <c r="D124" s="127"/>
      <c r="E124" s="127"/>
      <c r="F124" s="129"/>
      <c r="G124" s="163"/>
      <c r="H124" s="150">
        <f>IF(F124=0,D124*G124,D124*F124*G124)</f>
        <v>0</v>
      </c>
      <c r="I124" s="130"/>
      <c r="J124" s="178"/>
      <c r="K124" s="64"/>
      <c r="L124" s="65"/>
      <c r="M124" s="77"/>
      <c r="N124" s="77"/>
      <c r="O124" s="77"/>
      <c r="P124" s="77"/>
      <c r="Q124" s="77"/>
    </row>
    <row r="125" spans="1:17" ht="13.5">
      <c r="A125" s="11"/>
      <c r="B125" s="85"/>
      <c r="C125" s="85" t="s">
        <v>60</v>
      </c>
      <c r="D125" s="127"/>
      <c r="E125" s="127"/>
      <c r="F125" s="129"/>
      <c r="G125" s="163"/>
      <c r="H125" s="150">
        <f t="shared" si="1"/>
        <v>0</v>
      </c>
      <c r="I125" s="130"/>
      <c r="J125" s="178"/>
      <c r="K125" s="64"/>
      <c r="L125" s="65"/>
      <c r="M125" s="77"/>
      <c r="N125" s="77"/>
      <c r="O125" s="77"/>
      <c r="P125" s="77"/>
      <c r="Q125" s="77"/>
    </row>
    <row r="126" spans="1:17" ht="13.5">
      <c r="A126" s="11"/>
      <c r="B126" s="85"/>
      <c r="C126" s="85" t="s">
        <v>61</v>
      </c>
      <c r="D126" s="127"/>
      <c r="E126" s="127"/>
      <c r="F126" s="129"/>
      <c r="G126" s="163"/>
      <c r="H126" s="150">
        <f t="shared" si="1"/>
        <v>0</v>
      </c>
      <c r="I126" s="130"/>
      <c r="J126" s="178"/>
      <c r="K126" s="64"/>
      <c r="L126" s="65"/>
      <c r="M126" s="77"/>
      <c r="N126" s="77"/>
      <c r="O126" s="77"/>
      <c r="P126" s="77"/>
      <c r="Q126" s="77"/>
    </row>
    <row r="127" spans="1:17" ht="13.5">
      <c r="A127" s="11"/>
      <c r="B127" s="85"/>
      <c r="C127" s="85" t="s">
        <v>63</v>
      </c>
      <c r="D127" s="127"/>
      <c r="E127" s="127"/>
      <c r="F127" s="129"/>
      <c r="G127" s="163"/>
      <c r="H127" s="150">
        <f t="shared" si="1"/>
        <v>0</v>
      </c>
      <c r="I127" s="130"/>
      <c r="J127" s="178"/>
      <c r="K127" s="64"/>
      <c r="L127" s="65"/>
      <c r="M127" s="77"/>
      <c r="N127" s="77"/>
      <c r="O127" s="77"/>
      <c r="P127" s="77"/>
      <c r="Q127" s="77"/>
    </row>
    <row r="128" spans="1:17" ht="13.5">
      <c r="A128" s="11"/>
      <c r="B128" s="85"/>
      <c r="C128" s="85" t="s">
        <v>82</v>
      </c>
      <c r="D128" s="127"/>
      <c r="E128" s="127"/>
      <c r="F128" s="129"/>
      <c r="G128" s="163"/>
      <c r="H128" s="150">
        <f t="shared" si="1"/>
        <v>0</v>
      </c>
      <c r="I128" s="130"/>
      <c r="J128" s="178"/>
      <c r="K128" s="64"/>
      <c r="L128" s="65"/>
      <c r="M128" s="77"/>
      <c r="N128" s="77"/>
      <c r="O128" s="77"/>
      <c r="P128" s="77"/>
      <c r="Q128" s="77"/>
    </row>
    <row r="129" spans="1:17" ht="13.5">
      <c r="A129" s="11"/>
      <c r="B129" s="85"/>
      <c r="C129" s="85" t="s">
        <v>64</v>
      </c>
      <c r="D129" s="127"/>
      <c r="E129" s="127"/>
      <c r="F129" s="129"/>
      <c r="G129" s="163"/>
      <c r="H129" s="150">
        <f t="shared" si="1"/>
        <v>0</v>
      </c>
      <c r="I129" s="130"/>
      <c r="J129" s="178"/>
      <c r="K129" s="64"/>
      <c r="L129" s="65"/>
      <c r="M129" s="77"/>
      <c r="N129" s="77"/>
      <c r="O129" s="77"/>
      <c r="P129" s="77"/>
      <c r="Q129" s="77"/>
    </row>
    <row r="130" spans="1:17" ht="13.5">
      <c r="A130" s="11"/>
      <c r="B130" s="85"/>
      <c r="C130" s="85" t="s">
        <v>80</v>
      </c>
      <c r="D130" s="127"/>
      <c r="E130" s="127"/>
      <c r="F130" s="129"/>
      <c r="G130" s="163"/>
      <c r="H130" s="150">
        <f t="shared" si="1"/>
        <v>0</v>
      </c>
      <c r="I130" s="130"/>
      <c r="J130" s="178"/>
      <c r="K130" s="64"/>
      <c r="L130" s="65"/>
      <c r="M130" s="77"/>
      <c r="N130" s="77"/>
      <c r="O130" s="77"/>
      <c r="P130" s="77"/>
      <c r="Q130" s="77"/>
    </row>
    <row r="131" spans="1:17" ht="13.5">
      <c r="A131" s="11"/>
      <c r="B131" s="85"/>
      <c r="C131" s="85" t="s">
        <v>81</v>
      </c>
      <c r="D131" s="127"/>
      <c r="E131" s="127"/>
      <c r="F131" s="129"/>
      <c r="G131" s="163"/>
      <c r="H131" s="150">
        <f t="shared" si="1"/>
        <v>0</v>
      </c>
      <c r="I131" s="130"/>
      <c r="J131" s="178"/>
      <c r="K131" s="64"/>
      <c r="L131" s="65"/>
      <c r="M131" s="77"/>
      <c r="N131" s="77"/>
      <c r="O131" s="77"/>
      <c r="P131" s="77"/>
      <c r="Q131" s="77"/>
    </row>
    <row r="132" spans="1:17" ht="13.5">
      <c r="A132" s="11"/>
      <c r="B132" s="85"/>
      <c r="C132" s="85" t="s">
        <v>65</v>
      </c>
      <c r="D132" s="127"/>
      <c r="E132" s="127"/>
      <c r="F132" s="129"/>
      <c r="G132" s="163"/>
      <c r="H132" s="150">
        <f t="shared" si="1"/>
        <v>0</v>
      </c>
      <c r="I132" s="130"/>
      <c r="J132" s="178"/>
      <c r="K132" s="64"/>
      <c r="L132" s="65"/>
      <c r="M132" s="77"/>
      <c r="N132" s="77"/>
      <c r="O132" s="77"/>
      <c r="P132" s="77"/>
      <c r="Q132" s="77"/>
    </row>
    <row r="133" spans="1:17" ht="14.25" thickBot="1">
      <c r="A133" s="61"/>
      <c r="B133" s="83" t="s">
        <v>18</v>
      </c>
      <c r="C133" s="83"/>
      <c r="D133" s="139"/>
      <c r="E133" s="139"/>
      <c r="F133" s="144"/>
      <c r="G133" s="164"/>
      <c r="H133" s="152">
        <f t="shared" si="1"/>
        <v>0</v>
      </c>
      <c r="I133" s="134"/>
      <c r="J133" s="122"/>
      <c r="K133" s="197"/>
      <c r="L133" s="198"/>
      <c r="M133" s="77"/>
      <c r="N133" s="77"/>
      <c r="O133" s="77"/>
      <c r="P133" s="77"/>
      <c r="Q133" s="77"/>
    </row>
    <row r="134" spans="1:17" ht="15.75" customHeight="1" thickBot="1">
      <c r="A134" s="61"/>
      <c r="B134" s="99" t="s">
        <v>174</v>
      </c>
      <c r="C134" s="83"/>
      <c r="D134" s="44"/>
      <c r="E134" s="44"/>
      <c r="F134" s="44"/>
      <c r="G134" s="19"/>
      <c r="H134" s="123"/>
      <c r="I134" s="165">
        <f>K134</f>
        <v>0</v>
      </c>
      <c r="J134" s="180"/>
      <c r="K134" s="199">
        <f>SUM(H107:H133)</f>
        <v>0</v>
      </c>
      <c r="L134" s="198"/>
      <c r="M134" s="77"/>
      <c r="N134" s="77"/>
      <c r="O134" s="77"/>
      <c r="P134" s="77"/>
      <c r="Q134" s="77"/>
    </row>
    <row r="135" spans="1:17" ht="15" customHeight="1" thickBot="1">
      <c r="A135" s="192"/>
      <c r="B135" s="112" t="s">
        <v>175</v>
      </c>
      <c r="C135" s="90"/>
      <c r="D135" s="53"/>
      <c r="E135" s="52"/>
      <c r="F135" s="53"/>
      <c r="G135" s="25"/>
      <c r="H135" s="126"/>
      <c r="I135" s="171">
        <f>K135</f>
        <v>0</v>
      </c>
      <c r="J135" s="176"/>
      <c r="K135" s="202">
        <f>SUM(K8:K134)</f>
        <v>0</v>
      </c>
      <c r="L135" s="203"/>
      <c r="M135" s="77"/>
      <c r="N135" s="77"/>
      <c r="O135" s="77"/>
      <c r="P135" s="77"/>
      <c r="Q135" s="77"/>
    </row>
    <row r="136" spans="1:17" s="175" customFormat="1" ht="15" customHeight="1">
      <c r="A136" s="193"/>
      <c r="B136" s="102"/>
      <c r="C136" s="84"/>
      <c r="D136" s="18"/>
      <c r="E136" s="18"/>
      <c r="F136" s="18"/>
      <c r="G136" s="21"/>
      <c r="H136" s="124"/>
      <c r="I136" s="176"/>
      <c r="J136" s="176"/>
      <c r="K136" s="176"/>
      <c r="L136" s="203"/>
      <c r="M136" s="174"/>
      <c r="N136" s="174"/>
      <c r="O136" s="174"/>
      <c r="P136" s="174"/>
      <c r="Q136" s="174"/>
    </row>
  </sheetData>
  <sheetProtection sheet="1" formatCells="0"/>
  <mergeCells count="1">
    <mergeCell ref="F4:G4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8" r:id="rId3"/>
  <headerFooter alignWithMargins="0">
    <oddHeader>&amp;R&amp;"Arial Narrow,Lihavoitu"&amp;9&amp;P/&amp;N&amp;"Arial,Normaali"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.421875" style="63" customWidth="1"/>
    <col min="2" max="2" width="21.8515625" style="79" customWidth="1"/>
    <col min="3" max="3" width="26.00390625" style="79" customWidth="1"/>
    <col min="4" max="4" width="6.8515625" style="79" customWidth="1"/>
    <col min="5" max="5" width="6.28125" style="79" customWidth="1"/>
    <col min="6" max="6" width="5.00390625" style="79" customWidth="1"/>
    <col min="7" max="7" width="7.00390625" style="43" customWidth="1"/>
    <col min="8" max="8" width="8.00390625" style="119" customWidth="1"/>
    <col min="9" max="10" width="9.140625" style="116" customWidth="1"/>
    <col min="11" max="11" width="8.7109375" style="79" hidden="1" customWidth="1"/>
    <col min="12" max="16384" width="9.140625" style="78" customWidth="1"/>
  </cols>
  <sheetData>
    <row r="1" spans="1:17" ht="15.75">
      <c r="A1" s="11"/>
      <c r="B1" s="173" t="s">
        <v>162</v>
      </c>
      <c r="C1" s="26"/>
      <c r="D1" s="42"/>
      <c r="E1" s="42"/>
      <c r="F1" s="42"/>
      <c r="G1" s="20"/>
      <c r="H1" s="118"/>
      <c r="I1" s="204" t="s">
        <v>153</v>
      </c>
      <c r="J1" s="41"/>
      <c r="K1" s="17"/>
      <c r="L1" s="2"/>
      <c r="M1" s="77"/>
      <c r="N1" s="77"/>
      <c r="O1" s="77"/>
      <c r="P1" s="77"/>
      <c r="Q1" s="77"/>
    </row>
    <row r="2" spans="1:17" ht="15.75">
      <c r="A2" s="11"/>
      <c r="B2" s="173"/>
      <c r="C2" s="26"/>
      <c r="D2" s="42"/>
      <c r="E2" s="42"/>
      <c r="F2" s="42"/>
      <c r="G2" s="20"/>
      <c r="H2" s="118"/>
      <c r="I2" s="204"/>
      <c r="J2" s="41"/>
      <c r="K2" s="17"/>
      <c r="L2" s="2"/>
      <c r="M2" s="77"/>
      <c r="N2" s="77"/>
      <c r="O2" s="77"/>
      <c r="P2" s="77"/>
      <c r="Q2" s="77"/>
    </row>
    <row r="3" spans="1:17" ht="13.5">
      <c r="A3" s="11"/>
      <c r="B3" s="204" t="s">
        <v>83</v>
      </c>
      <c r="C3" s="60">
        <f>KustH1!C3</f>
        <v>0</v>
      </c>
      <c r="D3" s="42"/>
      <c r="E3" s="42"/>
      <c r="F3" s="42"/>
      <c r="G3" s="20"/>
      <c r="H3" s="118"/>
      <c r="I3" s="41"/>
      <c r="J3" s="41"/>
      <c r="K3" s="17"/>
      <c r="L3" s="2"/>
      <c r="M3" s="77"/>
      <c r="N3" s="77"/>
      <c r="O3" s="77"/>
      <c r="P3" s="77"/>
      <c r="Q3" s="77"/>
    </row>
    <row r="4" spans="1:17" ht="13.5" customHeight="1">
      <c r="A4" s="11"/>
      <c r="B4" s="204" t="s">
        <v>150</v>
      </c>
      <c r="C4" s="67"/>
      <c r="D4" s="29" t="s">
        <v>29</v>
      </c>
      <c r="E4" s="24"/>
      <c r="F4" s="387"/>
      <c r="G4" s="388"/>
      <c r="I4" s="120"/>
      <c r="J4" s="120"/>
      <c r="K4" s="17"/>
      <c r="L4" s="2"/>
      <c r="M4" s="77"/>
      <c r="N4" s="77"/>
      <c r="O4" s="77"/>
      <c r="P4" s="77"/>
      <c r="Q4" s="77"/>
    </row>
    <row r="5" spans="1:17" ht="12.75">
      <c r="A5" s="11"/>
      <c r="B5" s="26"/>
      <c r="C5" s="26"/>
      <c r="D5" s="80"/>
      <c r="E5" s="80"/>
      <c r="F5" s="26"/>
      <c r="G5" s="24"/>
      <c r="H5" s="121"/>
      <c r="I5" s="120"/>
      <c r="J5" s="120"/>
      <c r="K5" s="17"/>
      <c r="L5" s="2"/>
      <c r="M5" s="77"/>
      <c r="N5" s="77"/>
      <c r="O5" s="77"/>
      <c r="P5" s="77"/>
      <c r="Q5" s="77"/>
    </row>
    <row r="6" spans="1:17" ht="15" customHeight="1">
      <c r="A6" s="11"/>
      <c r="B6" s="27"/>
      <c r="C6" s="27"/>
      <c r="D6" s="205" t="s">
        <v>84</v>
      </c>
      <c r="E6" s="205" t="s">
        <v>23</v>
      </c>
      <c r="F6" s="205" t="s">
        <v>30</v>
      </c>
      <c r="G6" s="206" t="s">
        <v>24</v>
      </c>
      <c r="H6" s="137" t="s">
        <v>32</v>
      </c>
      <c r="I6" s="138" t="s">
        <v>33</v>
      </c>
      <c r="J6" s="66"/>
      <c r="K6" s="183" t="s">
        <v>78</v>
      </c>
      <c r="L6" s="2"/>
      <c r="M6" s="77"/>
      <c r="N6" s="77"/>
      <c r="O6" s="77"/>
      <c r="P6" s="77"/>
      <c r="Q6" s="77"/>
    </row>
    <row r="7" spans="1:17" ht="12.75">
      <c r="A7" s="40" t="s">
        <v>25</v>
      </c>
      <c r="B7" s="93" t="s">
        <v>39</v>
      </c>
      <c r="C7" s="81"/>
      <c r="D7" s="167"/>
      <c r="E7" s="89"/>
      <c r="F7" s="168"/>
      <c r="G7" s="166"/>
      <c r="H7" s="169"/>
      <c r="I7" s="170"/>
      <c r="J7" s="177"/>
      <c r="K7" s="64"/>
      <c r="L7" s="201"/>
      <c r="M7" s="77"/>
      <c r="N7" s="77"/>
      <c r="O7" s="77"/>
      <c r="P7" s="77"/>
      <c r="Q7" s="77"/>
    </row>
    <row r="8" spans="1:17" ht="13.5">
      <c r="A8" s="12"/>
      <c r="B8" s="82" t="s">
        <v>2</v>
      </c>
      <c r="C8" s="82" t="s">
        <v>67</v>
      </c>
      <c r="D8" s="127"/>
      <c r="E8" s="16"/>
      <c r="F8" s="127"/>
      <c r="G8" s="15"/>
      <c r="H8" s="140">
        <f>IF(F8=0,D8*G8,D8*F8*G8)</f>
        <v>0</v>
      </c>
      <c r="I8" s="130"/>
      <c r="J8" s="178"/>
      <c r="K8" s="64"/>
      <c r="L8" s="201"/>
      <c r="M8" s="77"/>
      <c r="N8" s="77"/>
      <c r="O8" s="77"/>
      <c r="P8" s="77"/>
      <c r="Q8" s="77"/>
    </row>
    <row r="9" spans="1:17" ht="13.5">
      <c r="A9" s="12"/>
      <c r="B9" s="82" t="s">
        <v>3</v>
      </c>
      <c r="C9" s="82" t="s">
        <v>67</v>
      </c>
      <c r="D9" s="127"/>
      <c r="E9" s="16"/>
      <c r="F9" s="127"/>
      <c r="G9" s="15"/>
      <c r="H9" s="140">
        <f>IF(F9=0,D9*G9,D9*F9*G9)</f>
        <v>0</v>
      </c>
      <c r="I9" s="133"/>
      <c r="J9" s="122"/>
      <c r="K9" s="64"/>
      <c r="L9" s="201"/>
      <c r="M9" s="77"/>
      <c r="N9" s="77"/>
      <c r="O9" s="77"/>
      <c r="P9" s="77"/>
      <c r="Q9" s="77"/>
    </row>
    <row r="10" spans="1:17" ht="13.5">
      <c r="A10" s="12"/>
      <c r="B10" s="82" t="s">
        <v>4</v>
      </c>
      <c r="C10" s="82" t="s">
        <v>67</v>
      </c>
      <c r="D10" s="127"/>
      <c r="E10" s="16"/>
      <c r="F10" s="127"/>
      <c r="G10" s="15"/>
      <c r="H10" s="140">
        <f>IF(F10=0,D10*G10,D10*F10*G10)</f>
        <v>0</v>
      </c>
      <c r="I10" s="130"/>
      <c r="J10" s="178"/>
      <c r="K10" s="64"/>
      <c r="L10" s="201"/>
      <c r="M10" s="77"/>
      <c r="N10" s="77"/>
      <c r="O10" s="77"/>
      <c r="P10" s="77"/>
      <c r="Q10" s="77"/>
    </row>
    <row r="11" spans="1:17" ht="13.5">
      <c r="A11" s="12"/>
      <c r="B11" s="82" t="s">
        <v>31</v>
      </c>
      <c r="C11" s="82" t="s">
        <v>67</v>
      </c>
      <c r="D11" s="127"/>
      <c r="E11" s="16"/>
      <c r="F11" s="127"/>
      <c r="G11" s="15"/>
      <c r="H11" s="140">
        <f>IF(F11=0,D11*G11,D11*F11*G11)</f>
        <v>0</v>
      </c>
      <c r="I11" s="130"/>
      <c r="J11" s="178"/>
      <c r="K11" s="64"/>
      <c r="L11" s="201"/>
      <c r="M11" s="77"/>
      <c r="N11" s="77"/>
      <c r="O11" s="77"/>
      <c r="P11" s="77"/>
      <c r="Q11" s="77"/>
    </row>
    <row r="12" spans="1:17" ht="14.25" thickBot="1">
      <c r="A12" s="61"/>
      <c r="B12" s="83" t="s">
        <v>18</v>
      </c>
      <c r="C12" s="83" t="s">
        <v>67</v>
      </c>
      <c r="D12" s="139"/>
      <c r="E12" s="44"/>
      <c r="F12" s="139"/>
      <c r="G12" s="160"/>
      <c r="H12" s="142">
        <f>IF(F12=0,D12*G12,D12*F12*G12)</f>
        <v>0</v>
      </c>
      <c r="I12" s="134">
        <f>SUM(H8:H12)</f>
        <v>0</v>
      </c>
      <c r="J12" s="122"/>
      <c r="K12" s="64"/>
      <c r="L12" s="201"/>
      <c r="M12" s="77"/>
      <c r="N12" s="77"/>
      <c r="O12" s="77"/>
      <c r="P12" s="77"/>
      <c r="Q12" s="77"/>
    </row>
    <row r="13" spans="1:17" ht="15.75" customHeight="1" thickBot="1">
      <c r="A13" s="190"/>
      <c r="B13" s="99" t="s">
        <v>76</v>
      </c>
      <c r="C13" s="161"/>
      <c r="D13" s="143"/>
      <c r="E13" s="143"/>
      <c r="F13" s="143"/>
      <c r="G13" s="162"/>
      <c r="H13" s="153"/>
      <c r="I13" s="165">
        <f>K13</f>
        <v>0</v>
      </c>
      <c r="J13" s="180"/>
      <c r="K13" s="125">
        <f>I12</f>
        <v>0</v>
      </c>
      <c r="L13" s="201"/>
      <c r="M13" s="77"/>
      <c r="N13" s="77"/>
      <c r="O13" s="77"/>
      <c r="P13" s="77"/>
      <c r="Q13" s="77"/>
    </row>
    <row r="14" spans="1:17" ht="13.5">
      <c r="A14" s="191"/>
      <c r="B14" s="93"/>
      <c r="C14" s="82"/>
      <c r="D14" s="16"/>
      <c r="E14" s="16"/>
      <c r="F14" s="16"/>
      <c r="G14" s="15"/>
      <c r="H14" s="118"/>
      <c r="I14" s="122"/>
      <c r="J14" s="122"/>
      <c r="K14" s="55"/>
      <c r="L14" s="201"/>
      <c r="M14" s="77"/>
      <c r="N14" s="77"/>
      <c r="O14" s="77"/>
      <c r="P14" s="77"/>
      <c r="Q14" s="77"/>
    </row>
    <row r="15" spans="1:17" ht="13.5">
      <c r="A15" s="39" t="s">
        <v>26</v>
      </c>
      <c r="B15" s="102" t="s">
        <v>171</v>
      </c>
      <c r="C15" s="84"/>
      <c r="D15" s="135"/>
      <c r="E15" s="135"/>
      <c r="F15" s="135"/>
      <c r="G15" s="136"/>
      <c r="H15" s="137"/>
      <c r="I15" s="138"/>
      <c r="J15" s="66"/>
      <c r="K15" s="197"/>
      <c r="L15" s="198"/>
      <c r="M15" s="77"/>
      <c r="N15" s="77"/>
      <c r="O15" s="77"/>
      <c r="P15" s="77"/>
      <c r="Q15" s="77"/>
    </row>
    <row r="16" spans="1:17" ht="13.5">
      <c r="A16" s="11"/>
      <c r="B16" s="82" t="s">
        <v>48</v>
      </c>
      <c r="C16" s="82" t="s">
        <v>67</v>
      </c>
      <c r="D16" s="127"/>
      <c r="E16" s="16"/>
      <c r="F16" s="127"/>
      <c r="G16" s="15"/>
      <c r="H16" s="140">
        <f>IF(F16=0,D16*G16,D16*F16*G16)</f>
        <v>0</v>
      </c>
      <c r="I16" s="130"/>
      <c r="J16" s="178"/>
      <c r="K16" s="64"/>
      <c r="L16" s="65"/>
      <c r="M16" s="77"/>
      <c r="N16" s="77"/>
      <c r="O16" s="77"/>
      <c r="P16" s="77"/>
      <c r="Q16" s="77"/>
    </row>
    <row r="17" spans="1:17" ht="13.5">
      <c r="A17" s="11"/>
      <c r="B17" s="85"/>
      <c r="C17" s="85" t="s">
        <v>42</v>
      </c>
      <c r="D17" s="146"/>
      <c r="E17" s="47"/>
      <c r="F17" s="145"/>
      <c r="G17" s="23"/>
      <c r="H17" s="140">
        <f>D17*H16</f>
        <v>0</v>
      </c>
      <c r="I17" s="130"/>
      <c r="J17" s="178"/>
      <c r="K17" s="197"/>
      <c r="L17" s="198"/>
      <c r="M17" s="77"/>
      <c r="N17" s="77"/>
      <c r="O17" s="77"/>
      <c r="P17" s="77"/>
      <c r="Q17" s="77"/>
    </row>
    <row r="18" spans="1:17" ht="13.5">
      <c r="A18" s="11"/>
      <c r="B18" s="86"/>
      <c r="C18" s="86" t="s">
        <v>43</v>
      </c>
      <c r="D18" s="147"/>
      <c r="E18" s="45"/>
      <c r="F18" s="149"/>
      <c r="G18" s="46"/>
      <c r="H18" s="141">
        <f>(H16+H17)*D18</f>
        <v>0</v>
      </c>
      <c r="I18" s="132">
        <f>SUM(H16:H18)</f>
        <v>0</v>
      </c>
      <c r="J18" s="122"/>
      <c r="K18" s="197"/>
      <c r="L18" s="198"/>
      <c r="M18" s="77"/>
      <c r="N18" s="77"/>
      <c r="O18" s="77"/>
      <c r="P18" s="77"/>
      <c r="Q18" s="77"/>
    </row>
    <row r="19" spans="1:17" ht="13.5">
      <c r="A19" s="11"/>
      <c r="B19" s="85" t="s">
        <v>5</v>
      </c>
      <c r="C19" s="85" t="s">
        <v>67</v>
      </c>
      <c r="D19" s="127"/>
      <c r="E19" s="16"/>
      <c r="F19" s="127"/>
      <c r="G19" s="384"/>
      <c r="H19" s="150">
        <f>IF(F19=0,D19*G19,D19*F19*G19)</f>
        <v>0</v>
      </c>
      <c r="I19" s="130"/>
      <c r="J19" s="178"/>
      <c r="K19" s="197"/>
      <c r="L19" s="198"/>
      <c r="M19" s="77"/>
      <c r="N19" s="77"/>
      <c r="O19" s="77"/>
      <c r="P19" s="77"/>
      <c r="Q19" s="77"/>
    </row>
    <row r="20" spans="1:17" ht="13.5">
      <c r="A20" s="11"/>
      <c r="B20" s="85"/>
      <c r="C20" s="85" t="s">
        <v>42</v>
      </c>
      <c r="D20" s="146"/>
      <c r="E20" s="47"/>
      <c r="F20" s="145"/>
      <c r="G20" s="155"/>
      <c r="H20" s="150">
        <f>D20*H19</f>
        <v>0</v>
      </c>
      <c r="I20" s="130"/>
      <c r="J20" s="178"/>
      <c r="K20" s="197"/>
      <c r="L20" s="198"/>
      <c r="M20" s="77"/>
      <c r="N20" s="77"/>
      <c r="O20" s="77"/>
      <c r="P20" s="77"/>
      <c r="Q20" s="77"/>
    </row>
    <row r="21" spans="1:17" ht="13.5">
      <c r="A21" s="11"/>
      <c r="B21" s="86"/>
      <c r="C21" s="86" t="s">
        <v>43</v>
      </c>
      <c r="D21" s="147"/>
      <c r="E21" s="45"/>
      <c r="F21" s="149"/>
      <c r="G21" s="154"/>
      <c r="H21" s="151">
        <f>(H19+H20)*D21</f>
        <v>0</v>
      </c>
      <c r="I21" s="132">
        <f>SUM(H19:H21)</f>
        <v>0</v>
      </c>
      <c r="J21" s="122"/>
      <c r="K21" s="197"/>
      <c r="L21" s="198"/>
      <c r="M21" s="77"/>
      <c r="N21" s="77"/>
      <c r="O21" s="77"/>
      <c r="P21" s="77"/>
      <c r="Q21" s="77"/>
    </row>
    <row r="22" spans="1:17" ht="13.5">
      <c r="A22" s="11"/>
      <c r="B22" s="85" t="s">
        <v>6</v>
      </c>
      <c r="C22" s="85" t="s">
        <v>67</v>
      </c>
      <c r="D22" s="127"/>
      <c r="E22" s="16"/>
      <c r="F22" s="127"/>
      <c r="G22" s="384"/>
      <c r="H22" s="150">
        <f>IF(F22=0,D22*G22,D22*F22*G22)</f>
        <v>0</v>
      </c>
      <c r="I22" s="130"/>
      <c r="J22" s="122"/>
      <c r="K22" s="197"/>
      <c r="L22" s="198"/>
      <c r="M22" s="77"/>
      <c r="N22" s="77"/>
      <c r="O22" s="77"/>
      <c r="P22" s="77"/>
      <c r="Q22" s="77"/>
    </row>
    <row r="23" spans="1:17" ht="13.5">
      <c r="A23" s="11"/>
      <c r="B23" s="85"/>
      <c r="C23" s="85" t="s">
        <v>42</v>
      </c>
      <c r="D23" s="146"/>
      <c r="E23" s="47"/>
      <c r="F23" s="145"/>
      <c r="G23" s="155"/>
      <c r="H23" s="150">
        <f>D23*H22</f>
        <v>0</v>
      </c>
      <c r="I23" s="130"/>
      <c r="J23" s="122"/>
      <c r="K23" s="197"/>
      <c r="L23" s="198"/>
      <c r="M23" s="77"/>
      <c r="N23" s="77"/>
      <c r="O23" s="77"/>
      <c r="P23" s="77"/>
      <c r="Q23" s="77"/>
    </row>
    <row r="24" spans="1:17" ht="13.5">
      <c r="A24" s="11"/>
      <c r="B24" s="86"/>
      <c r="C24" s="86" t="s">
        <v>43</v>
      </c>
      <c r="D24" s="147"/>
      <c r="E24" s="45"/>
      <c r="F24" s="149"/>
      <c r="G24" s="154"/>
      <c r="H24" s="151">
        <f>(H22+H23)*D24</f>
        <v>0</v>
      </c>
      <c r="I24" s="132">
        <f>SUM(H22:H24)</f>
        <v>0</v>
      </c>
      <c r="J24" s="122"/>
      <c r="K24" s="197"/>
      <c r="L24" s="198"/>
      <c r="M24" s="77"/>
      <c r="N24" s="77"/>
      <c r="O24" s="77"/>
      <c r="P24" s="77"/>
      <c r="Q24" s="77"/>
    </row>
    <row r="25" spans="1:17" ht="13.5">
      <c r="A25" s="11"/>
      <c r="B25" s="85" t="s">
        <v>7</v>
      </c>
      <c r="C25" s="85" t="s">
        <v>67</v>
      </c>
      <c r="D25" s="127"/>
      <c r="E25" s="16"/>
      <c r="F25" s="127"/>
      <c r="G25" s="384"/>
      <c r="H25" s="150">
        <f>IF(F25=0,D25*G25,D25*F25*G25)</f>
        <v>0</v>
      </c>
      <c r="I25" s="130"/>
      <c r="J25" s="178"/>
      <c r="K25" s="197"/>
      <c r="L25" s="198"/>
      <c r="M25" s="77"/>
      <c r="N25" s="77"/>
      <c r="O25" s="77"/>
      <c r="P25" s="77"/>
      <c r="Q25" s="77"/>
    </row>
    <row r="26" spans="1:17" ht="13.5">
      <c r="A26" s="11"/>
      <c r="B26" s="85"/>
      <c r="C26" s="85" t="s">
        <v>42</v>
      </c>
      <c r="D26" s="146"/>
      <c r="E26" s="47"/>
      <c r="F26" s="145"/>
      <c r="G26" s="155"/>
      <c r="H26" s="150">
        <f>D26*H25</f>
        <v>0</v>
      </c>
      <c r="I26" s="130"/>
      <c r="J26" s="178"/>
      <c r="K26" s="197"/>
      <c r="L26" s="198"/>
      <c r="M26" s="77"/>
      <c r="N26" s="77"/>
      <c r="O26" s="77"/>
      <c r="P26" s="77"/>
      <c r="Q26" s="77"/>
    </row>
    <row r="27" spans="1:17" ht="13.5">
      <c r="A27" s="11"/>
      <c r="B27" s="86"/>
      <c r="C27" s="86" t="s">
        <v>43</v>
      </c>
      <c r="D27" s="147"/>
      <c r="E27" s="45"/>
      <c r="F27" s="149"/>
      <c r="G27" s="154"/>
      <c r="H27" s="151">
        <f>(H25+H26)*D27</f>
        <v>0</v>
      </c>
      <c r="I27" s="132">
        <f>SUM(H25:H27)</f>
        <v>0</v>
      </c>
      <c r="J27" s="122"/>
      <c r="K27" s="197"/>
      <c r="L27" s="198"/>
      <c r="M27" s="77"/>
      <c r="N27" s="77"/>
      <c r="O27" s="77"/>
      <c r="P27" s="77"/>
      <c r="Q27" s="77"/>
    </row>
    <row r="28" spans="1:17" ht="13.5">
      <c r="A28" s="11"/>
      <c r="B28" s="85" t="s">
        <v>45</v>
      </c>
      <c r="C28" s="85" t="s">
        <v>67</v>
      </c>
      <c r="D28" s="127"/>
      <c r="E28" s="16"/>
      <c r="F28" s="127"/>
      <c r="G28" s="384"/>
      <c r="H28" s="150">
        <f>IF(F28=0,D28*G28,D28*F28*G28)</f>
        <v>0</v>
      </c>
      <c r="I28" s="130"/>
      <c r="J28" s="178"/>
      <c r="K28" s="197"/>
      <c r="L28" s="198"/>
      <c r="M28" s="77"/>
      <c r="N28" s="77"/>
      <c r="O28" s="77"/>
      <c r="P28" s="77"/>
      <c r="Q28" s="77"/>
    </row>
    <row r="29" spans="1:17" ht="13.5">
      <c r="A29" s="11"/>
      <c r="B29" s="85"/>
      <c r="C29" s="85" t="s">
        <v>42</v>
      </c>
      <c r="D29" s="146"/>
      <c r="E29" s="47"/>
      <c r="F29" s="145"/>
      <c r="G29" s="155"/>
      <c r="H29" s="150">
        <f>D29*H28</f>
        <v>0</v>
      </c>
      <c r="I29" s="130"/>
      <c r="J29" s="178"/>
      <c r="K29" s="197"/>
      <c r="L29" s="198"/>
      <c r="M29" s="77"/>
      <c r="N29" s="77"/>
      <c r="O29" s="77"/>
      <c r="P29" s="77"/>
      <c r="Q29" s="77"/>
    </row>
    <row r="30" spans="1:17" ht="13.5">
      <c r="A30" s="11"/>
      <c r="B30" s="86"/>
      <c r="C30" s="86" t="s">
        <v>43</v>
      </c>
      <c r="D30" s="147"/>
      <c r="E30" s="45"/>
      <c r="F30" s="149"/>
      <c r="G30" s="154"/>
      <c r="H30" s="151">
        <f>(H28+H29)*D30</f>
        <v>0</v>
      </c>
      <c r="I30" s="132">
        <f>SUM(H28:H30)</f>
        <v>0</v>
      </c>
      <c r="J30" s="122"/>
      <c r="K30" s="197"/>
      <c r="L30" s="198"/>
      <c r="M30" s="77"/>
      <c r="N30" s="77"/>
      <c r="O30" s="77"/>
      <c r="P30" s="77"/>
      <c r="Q30" s="77"/>
    </row>
    <row r="31" spans="1:17" ht="13.5">
      <c r="A31" s="11"/>
      <c r="B31" s="85" t="s">
        <v>9</v>
      </c>
      <c r="C31" s="85" t="s">
        <v>67</v>
      </c>
      <c r="D31" s="127"/>
      <c r="E31" s="16"/>
      <c r="F31" s="127"/>
      <c r="G31" s="384"/>
      <c r="H31" s="150">
        <f>IF(F31=0,D31*G31,D31*F31*G31)</f>
        <v>0</v>
      </c>
      <c r="I31" s="130"/>
      <c r="J31" s="178"/>
      <c r="K31" s="197"/>
      <c r="L31" s="198"/>
      <c r="M31" s="77"/>
      <c r="N31" s="77"/>
      <c r="O31" s="77"/>
      <c r="P31" s="77"/>
      <c r="Q31" s="77"/>
    </row>
    <row r="32" spans="1:17" ht="13.5">
      <c r="A32" s="11"/>
      <c r="B32" s="85"/>
      <c r="C32" s="85" t="s">
        <v>42</v>
      </c>
      <c r="D32" s="146"/>
      <c r="E32" s="47"/>
      <c r="F32" s="145"/>
      <c r="G32" s="155"/>
      <c r="H32" s="150">
        <f>D32*H31</f>
        <v>0</v>
      </c>
      <c r="I32" s="130"/>
      <c r="J32" s="178"/>
      <c r="K32" s="197"/>
      <c r="L32" s="198"/>
      <c r="M32" s="77"/>
      <c r="N32" s="77"/>
      <c r="O32" s="77"/>
      <c r="P32" s="77"/>
      <c r="Q32" s="77"/>
    </row>
    <row r="33" spans="1:17" ht="13.5">
      <c r="A33" s="11"/>
      <c r="B33" s="86"/>
      <c r="C33" s="86" t="s">
        <v>43</v>
      </c>
      <c r="D33" s="147"/>
      <c r="E33" s="45"/>
      <c r="F33" s="149"/>
      <c r="G33" s="154"/>
      <c r="H33" s="151">
        <f>(H31+H32)*D33</f>
        <v>0</v>
      </c>
      <c r="I33" s="132">
        <f>SUM(H31:H33)</f>
        <v>0</v>
      </c>
      <c r="J33" s="122"/>
      <c r="K33" s="197"/>
      <c r="L33" s="198"/>
      <c r="M33" s="77"/>
      <c r="N33" s="77"/>
      <c r="O33" s="77"/>
      <c r="P33" s="77"/>
      <c r="Q33" s="77"/>
    </row>
    <row r="34" spans="1:17" ht="13.5">
      <c r="A34" s="11"/>
      <c r="B34" s="85" t="s">
        <v>10</v>
      </c>
      <c r="C34" s="85" t="s">
        <v>67</v>
      </c>
      <c r="D34" s="127"/>
      <c r="E34" s="16"/>
      <c r="F34" s="127"/>
      <c r="G34" s="384"/>
      <c r="H34" s="150">
        <f>IF(F34=0,D34*G34,D34*F34*G34)</f>
        <v>0</v>
      </c>
      <c r="I34" s="130"/>
      <c r="J34" s="178"/>
      <c r="K34" s="197"/>
      <c r="L34" s="198"/>
      <c r="M34" s="77"/>
      <c r="N34" s="77"/>
      <c r="O34" s="77"/>
      <c r="P34" s="77"/>
      <c r="Q34" s="77"/>
    </row>
    <row r="35" spans="1:17" ht="13.5">
      <c r="A35" s="11"/>
      <c r="B35" s="85"/>
      <c r="C35" s="85" t="s">
        <v>42</v>
      </c>
      <c r="D35" s="146"/>
      <c r="E35" s="47"/>
      <c r="F35" s="145"/>
      <c r="G35" s="155"/>
      <c r="H35" s="150">
        <f>D35*H34</f>
        <v>0</v>
      </c>
      <c r="I35" s="130"/>
      <c r="J35" s="178"/>
      <c r="K35" s="197"/>
      <c r="L35" s="198"/>
      <c r="M35" s="77"/>
      <c r="N35" s="77"/>
      <c r="O35" s="77"/>
      <c r="P35" s="77"/>
      <c r="Q35" s="77"/>
    </row>
    <row r="36" spans="1:17" ht="13.5">
      <c r="A36" s="11"/>
      <c r="B36" s="86"/>
      <c r="C36" s="86" t="s">
        <v>43</v>
      </c>
      <c r="D36" s="147"/>
      <c r="E36" s="45"/>
      <c r="F36" s="149"/>
      <c r="G36" s="154"/>
      <c r="H36" s="151">
        <f>(H34+H35)*D36</f>
        <v>0</v>
      </c>
      <c r="I36" s="132">
        <f>SUM(H34:H36)</f>
        <v>0</v>
      </c>
      <c r="J36" s="122"/>
      <c r="K36" s="197"/>
      <c r="L36" s="198"/>
      <c r="M36" s="77"/>
      <c r="N36" s="77"/>
      <c r="O36" s="77"/>
      <c r="P36" s="77"/>
      <c r="Q36" s="77"/>
    </row>
    <row r="37" spans="1:17" ht="13.5">
      <c r="A37" s="11"/>
      <c r="B37" s="85" t="s">
        <v>11</v>
      </c>
      <c r="C37" s="85" t="s">
        <v>67</v>
      </c>
      <c r="D37" s="127"/>
      <c r="E37" s="16"/>
      <c r="F37" s="127"/>
      <c r="G37" s="384"/>
      <c r="H37" s="150">
        <f>IF(F37=0,D37*G37,D37*F37*G37)</f>
        <v>0</v>
      </c>
      <c r="I37" s="130"/>
      <c r="J37" s="178"/>
      <c r="K37" s="197"/>
      <c r="L37" s="198"/>
      <c r="M37" s="77"/>
      <c r="N37" s="77"/>
      <c r="O37" s="77"/>
      <c r="P37" s="77"/>
      <c r="Q37" s="77"/>
    </row>
    <row r="38" spans="1:17" ht="13.5">
      <c r="A38" s="11"/>
      <c r="B38" s="85"/>
      <c r="C38" s="85" t="s">
        <v>42</v>
      </c>
      <c r="D38" s="146"/>
      <c r="E38" s="47"/>
      <c r="F38" s="145"/>
      <c r="G38" s="155"/>
      <c r="H38" s="150">
        <f>D38*H37</f>
        <v>0</v>
      </c>
      <c r="I38" s="130"/>
      <c r="J38" s="178"/>
      <c r="K38" s="197"/>
      <c r="L38" s="198"/>
      <c r="M38" s="77"/>
      <c r="N38" s="77"/>
      <c r="O38" s="77"/>
      <c r="P38" s="77"/>
      <c r="Q38" s="77"/>
    </row>
    <row r="39" spans="1:17" ht="13.5">
      <c r="A39" s="11"/>
      <c r="B39" s="86"/>
      <c r="C39" s="86" t="s">
        <v>43</v>
      </c>
      <c r="D39" s="147"/>
      <c r="E39" s="45"/>
      <c r="F39" s="149"/>
      <c r="G39" s="154"/>
      <c r="H39" s="151">
        <f>(H37+H38)*D39</f>
        <v>0</v>
      </c>
      <c r="I39" s="132">
        <f>SUM(H37:H39)</f>
        <v>0</v>
      </c>
      <c r="J39" s="122"/>
      <c r="K39" s="197"/>
      <c r="L39" s="198"/>
      <c r="M39" s="77"/>
      <c r="N39" s="77"/>
      <c r="O39" s="77"/>
      <c r="P39" s="77"/>
      <c r="Q39" s="77"/>
    </row>
    <row r="40" spans="1:17" ht="13.5">
      <c r="A40" s="11"/>
      <c r="B40" s="85" t="s">
        <v>15</v>
      </c>
      <c r="C40" s="85" t="s">
        <v>67</v>
      </c>
      <c r="D40" s="127"/>
      <c r="E40" s="16"/>
      <c r="F40" s="127"/>
      <c r="G40" s="384"/>
      <c r="H40" s="150">
        <f>IF(F40=0,D40*G40,D40*F40*G40)</f>
        <v>0</v>
      </c>
      <c r="I40" s="130"/>
      <c r="J40" s="178"/>
      <c r="K40" s="197"/>
      <c r="L40" s="198"/>
      <c r="M40" s="77"/>
      <c r="N40" s="77"/>
      <c r="O40" s="77"/>
      <c r="P40" s="77"/>
      <c r="Q40" s="77"/>
    </row>
    <row r="41" spans="1:17" ht="13.5">
      <c r="A41" s="11"/>
      <c r="B41" s="85"/>
      <c r="C41" s="85" t="s">
        <v>42</v>
      </c>
      <c r="D41" s="146"/>
      <c r="E41" s="47"/>
      <c r="F41" s="145"/>
      <c r="G41" s="155"/>
      <c r="H41" s="150">
        <f>D41*H40</f>
        <v>0</v>
      </c>
      <c r="I41" s="130"/>
      <c r="J41" s="178"/>
      <c r="K41" s="197"/>
      <c r="L41" s="198"/>
      <c r="M41" s="77"/>
      <c r="N41" s="77"/>
      <c r="O41" s="77"/>
      <c r="P41" s="77"/>
      <c r="Q41" s="77"/>
    </row>
    <row r="42" spans="1:17" ht="13.5">
      <c r="A42" s="11"/>
      <c r="B42" s="86"/>
      <c r="C42" s="86" t="s">
        <v>43</v>
      </c>
      <c r="D42" s="147"/>
      <c r="E42" s="45"/>
      <c r="F42" s="149"/>
      <c r="G42" s="154"/>
      <c r="H42" s="151">
        <f>(H40+H41)*D42</f>
        <v>0</v>
      </c>
      <c r="I42" s="132">
        <f>SUM(H40:H42)</f>
        <v>0</v>
      </c>
      <c r="J42" s="122"/>
      <c r="K42" s="197"/>
      <c r="L42" s="198"/>
      <c r="M42" s="77"/>
      <c r="N42" s="77"/>
      <c r="O42" s="77"/>
      <c r="P42" s="77"/>
      <c r="Q42" s="77"/>
    </row>
    <row r="43" spans="1:17" ht="13.5">
      <c r="A43" s="11"/>
      <c r="B43" s="85" t="s">
        <v>14</v>
      </c>
      <c r="C43" s="85" t="s">
        <v>67</v>
      </c>
      <c r="D43" s="127"/>
      <c r="E43" s="16"/>
      <c r="F43" s="127"/>
      <c r="G43" s="384"/>
      <c r="H43" s="150">
        <f>IF(F43=0,D43*G43,D43*F43*G43)</f>
        <v>0</v>
      </c>
      <c r="I43" s="130"/>
      <c r="J43" s="178"/>
      <c r="K43" s="197"/>
      <c r="L43" s="198"/>
      <c r="M43" s="77"/>
      <c r="N43" s="77"/>
      <c r="O43" s="77"/>
      <c r="P43" s="77"/>
      <c r="Q43" s="77"/>
    </row>
    <row r="44" spans="1:17" ht="13.5">
      <c r="A44" s="11"/>
      <c r="B44" s="85"/>
      <c r="C44" s="85" t="s">
        <v>42</v>
      </c>
      <c r="D44" s="146"/>
      <c r="E44" s="47"/>
      <c r="F44" s="145"/>
      <c r="G44" s="155"/>
      <c r="H44" s="150">
        <f>D44*H43</f>
        <v>0</v>
      </c>
      <c r="I44" s="130"/>
      <c r="J44" s="178"/>
      <c r="K44" s="197"/>
      <c r="L44" s="198"/>
      <c r="M44" s="77"/>
      <c r="N44" s="77"/>
      <c r="O44" s="77"/>
      <c r="P44" s="77"/>
      <c r="Q44" s="77"/>
    </row>
    <row r="45" spans="1:17" ht="13.5">
      <c r="A45" s="11"/>
      <c r="B45" s="86"/>
      <c r="C45" s="86" t="s">
        <v>43</v>
      </c>
      <c r="D45" s="147"/>
      <c r="E45" s="45"/>
      <c r="F45" s="149"/>
      <c r="G45" s="154"/>
      <c r="H45" s="151">
        <f>(H43+H44)*D45</f>
        <v>0</v>
      </c>
      <c r="I45" s="132">
        <f>SUM(H43:H45)</f>
        <v>0</v>
      </c>
      <c r="J45" s="122"/>
      <c r="K45" s="197"/>
      <c r="L45" s="198"/>
      <c r="M45" s="77"/>
      <c r="N45" s="77"/>
      <c r="O45" s="77"/>
      <c r="P45" s="77"/>
      <c r="Q45" s="77"/>
    </row>
    <row r="46" spans="1:17" ht="13.5">
      <c r="A46" s="11"/>
      <c r="B46" s="85" t="s">
        <v>8</v>
      </c>
      <c r="C46" s="85" t="s">
        <v>67</v>
      </c>
      <c r="D46" s="127"/>
      <c r="E46" s="16"/>
      <c r="F46" s="127"/>
      <c r="G46" s="384"/>
      <c r="H46" s="150">
        <f>IF(F46=0,D46*G46,D46*F46*G46)</f>
        <v>0</v>
      </c>
      <c r="I46" s="130"/>
      <c r="J46" s="178"/>
      <c r="K46" s="197"/>
      <c r="L46" s="198"/>
      <c r="M46" s="77"/>
      <c r="N46" s="77"/>
      <c r="O46" s="77"/>
      <c r="P46" s="77"/>
      <c r="Q46" s="77"/>
    </row>
    <row r="47" spans="1:17" ht="13.5">
      <c r="A47" s="11"/>
      <c r="B47" s="85"/>
      <c r="C47" s="85" t="s">
        <v>42</v>
      </c>
      <c r="D47" s="146"/>
      <c r="E47" s="47"/>
      <c r="F47" s="145"/>
      <c r="G47" s="155"/>
      <c r="H47" s="150">
        <f>D47*H46</f>
        <v>0</v>
      </c>
      <c r="I47" s="130"/>
      <c r="J47" s="178"/>
      <c r="K47" s="197"/>
      <c r="L47" s="198"/>
      <c r="M47" s="77"/>
      <c r="N47" s="77"/>
      <c r="O47" s="77"/>
      <c r="P47" s="77"/>
      <c r="Q47" s="77"/>
    </row>
    <row r="48" spans="1:17" ht="13.5">
      <c r="A48" s="11"/>
      <c r="B48" s="86"/>
      <c r="C48" s="86" t="s">
        <v>43</v>
      </c>
      <c r="D48" s="147"/>
      <c r="E48" s="45"/>
      <c r="F48" s="149"/>
      <c r="G48" s="154"/>
      <c r="H48" s="151">
        <f>(H46+H47)*D48</f>
        <v>0</v>
      </c>
      <c r="I48" s="132">
        <f>SUM(H46:H48)</f>
        <v>0</v>
      </c>
      <c r="J48" s="122"/>
      <c r="K48" s="197"/>
      <c r="L48" s="198"/>
      <c r="M48" s="77"/>
      <c r="N48" s="77"/>
      <c r="O48" s="77"/>
      <c r="P48" s="77"/>
      <c r="Q48" s="77"/>
    </row>
    <row r="49" spans="1:17" ht="13.5">
      <c r="A49" s="11"/>
      <c r="B49" s="85" t="s">
        <v>44</v>
      </c>
      <c r="C49" s="85" t="s">
        <v>67</v>
      </c>
      <c r="D49" s="127"/>
      <c r="E49" s="16"/>
      <c r="F49" s="127"/>
      <c r="G49" s="384"/>
      <c r="H49" s="150">
        <f>IF(F49=0,D49*G49,D49*F49*G49)</f>
        <v>0</v>
      </c>
      <c r="I49" s="130"/>
      <c r="J49" s="178"/>
      <c r="K49" s="197"/>
      <c r="L49" s="198"/>
      <c r="M49" s="77"/>
      <c r="N49" s="77"/>
      <c r="O49" s="77"/>
      <c r="P49" s="77"/>
      <c r="Q49" s="77"/>
    </row>
    <row r="50" spans="1:17" ht="13.5">
      <c r="A50" s="11"/>
      <c r="B50" s="85"/>
      <c r="C50" s="85" t="s">
        <v>42</v>
      </c>
      <c r="D50" s="146"/>
      <c r="E50" s="47"/>
      <c r="F50" s="145"/>
      <c r="G50" s="155"/>
      <c r="H50" s="150">
        <f>D50*H49</f>
        <v>0</v>
      </c>
      <c r="I50" s="130"/>
      <c r="J50" s="178"/>
      <c r="K50" s="197"/>
      <c r="L50" s="198"/>
      <c r="M50" s="77"/>
      <c r="N50" s="77"/>
      <c r="O50" s="77"/>
      <c r="P50" s="77"/>
      <c r="Q50" s="77"/>
    </row>
    <row r="51" spans="1:17" ht="13.5">
      <c r="A51" s="11"/>
      <c r="B51" s="86"/>
      <c r="C51" s="86" t="s">
        <v>43</v>
      </c>
      <c r="D51" s="147"/>
      <c r="E51" s="45"/>
      <c r="F51" s="149"/>
      <c r="G51" s="154"/>
      <c r="H51" s="151">
        <f>(H49+H50)*D51</f>
        <v>0</v>
      </c>
      <c r="I51" s="132">
        <f>SUM(H49:H51)</f>
        <v>0</v>
      </c>
      <c r="J51" s="122"/>
      <c r="K51" s="197"/>
      <c r="L51" s="198"/>
      <c r="M51" s="77"/>
      <c r="N51" s="77"/>
      <c r="O51" s="77"/>
      <c r="P51" s="77"/>
      <c r="Q51" s="77"/>
    </row>
    <row r="52" spans="1:17" ht="13.5">
      <c r="A52" s="11"/>
      <c r="B52" s="85" t="s">
        <v>69</v>
      </c>
      <c r="C52" s="85" t="s">
        <v>67</v>
      </c>
      <c r="D52" s="127"/>
      <c r="E52" s="16"/>
      <c r="F52" s="127"/>
      <c r="G52" s="384"/>
      <c r="H52" s="150">
        <f>IF(F52=0,D52*G52,D52*F52*G52)</f>
        <v>0</v>
      </c>
      <c r="I52" s="130"/>
      <c r="J52" s="178"/>
      <c r="K52" s="197"/>
      <c r="L52" s="198"/>
      <c r="M52" s="77"/>
      <c r="N52" s="77"/>
      <c r="O52" s="77"/>
      <c r="P52" s="77"/>
      <c r="Q52" s="77"/>
    </row>
    <row r="53" spans="1:17" ht="13.5">
      <c r="A53" s="11"/>
      <c r="B53" s="85"/>
      <c r="C53" s="85" t="s">
        <v>42</v>
      </c>
      <c r="D53" s="146"/>
      <c r="E53" s="47"/>
      <c r="F53" s="145"/>
      <c r="G53" s="155"/>
      <c r="H53" s="150">
        <f>D53*H52</f>
        <v>0</v>
      </c>
      <c r="I53" s="130"/>
      <c r="J53" s="178"/>
      <c r="K53" s="197"/>
      <c r="L53" s="198"/>
      <c r="M53" s="77"/>
      <c r="N53" s="77"/>
      <c r="O53" s="77"/>
      <c r="P53" s="77"/>
      <c r="Q53" s="77"/>
    </row>
    <row r="54" spans="1:17" ht="13.5">
      <c r="A54" s="11"/>
      <c r="B54" s="86"/>
      <c r="C54" s="86" t="s">
        <v>43</v>
      </c>
      <c r="D54" s="147"/>
      <c r="E54" s="45"/>
      <c r="F54" s="149"/>
      <c r="G54" s="154"/>
      <c r="H54" s="151">
        <f>(H52+H53)*D54</f>
        <v>0</v>
      </c>
      <c r="I54" s="132">
        <f>SUM(H52:H54)</f>
        <v>0</v>
      </c>
      <c r="J54" s="122"/>
      <c r="K54" s="197"/>
      <c r="L54" s="198"/>
      <c r="M54" s="77"/>
      <c r="N54" s="77"/>
      <c r="O54" s="77"/>
      <c r="P54" s="77"/>
      <c r="Q54" s="77"/>
    </row>
    <row r="55" spans="1:17" ht="13.5">
      <c r="A55" s="11"/>
      <c r="B55" s="85" t="s">
        <v>18</v>
      </c>
      <c r="C55" s="85" t="s">
        <v>67</v>
      </c>
      <c r="D55" s="127"/>
      <c r="E55" s="16"/>
      <c r="F55" s="127"/>
      <c r="G55" s="384"/>
      <c r="H55" s="150">
        <f>IF(F55=0,D55*G55,D55*F55*G55)</f>
        <v>0</v>
      </c>
      <c r="I55" s="130"/>
      <c r="J55" s="178"/>
      <c r="K55" s="197"/>
      <c r="L55" s="198"/>
      <c r="M55" s="77"/>
      <c r="N55" s="77"/>
      <c r="O55" s="77"/>
      <c r="P55" s="77"/>
      <c r="Q55" s="77"/>
    </row>
    <row r="56" spans="1:17" ht="13.5">
      <c r="A56" s="11"/>
      <c r="B56" s="85"/>
      <c r="C56" s="85" t="s">
        <v>42</v>
      </c>
      <c r="D56" s="146"/>
      <c r="E56" s="47"/>
      <c r="F56" s="145"/>
      <c r="G56" s="155"/>
      <c r="H56" s="150">
        <f>D56*H55</f>
        <v>0</v>
      </c>
      <c r="I56" s="130"/>
      <c r="J56" s="178"/>
      <c r="K56" s="197"/>
      <c r="L56" s="198"/>
      <c r="M56" s="77"/>
      <c r="N56" s="77"/>
      <c r="O56" s="77"/>
      <c r="P56" s="77"/>
      <c r="Q56" s="77"/>
    </row>
    <row r="57" spans="1:17" ht="13.5">
      <c r="A57" s="11"/>
      <c r="B57" s="86"/>
      <c r="C57" s="86" t="s">
        <v>43</v>
      </c>
      <c r="D57" s="147"/>
      <c r="E57" s="45"/>
      <c r="F57" s="149"/>
      <c r="G57" s="155"/>
      <c r="H57" s="151">
        <f>(H55+H56)*D57</f>
        <v>0</v>
      </c>
      <c r="I57" s="132">
        <f>SUM(H55:H57)</f>
        <v>0</v>
      </c>
      <c r="J57" s="122"/>
      <c r="K57" s="197"/>
      <c r="L57" s="198"/>
      <c r="M57" s="77"/>
      <c r="N57" s="77"/>
      <c r="O57" s="77"/>
      <c r="P57" s="77"/>
      <c r="Q57" s="77"/>
    </row>
    <row r="58" spans="1:17" ht="13.5">
      <c r="A58" s="11"/>
      <c r="B58" s="84" t="s">
        <v>141</v>
      </c>
      <c r="C58" s="85"/>
      <c r="D58" s="127"/>
      <c r="E58" s="16"/>
      <c r="F58" s="385"/>
      <c r="G58" s="384"/>
      <c r="H58" s="150"/>
      <c r="I58" s="133"/>
      <c r="J58" s="122"/>
      <c r="K58" s="197"/>
      <c r="L58" s="198"/>
      <c r="M58" s="77"/>
      <c r="N58" s="77"/>
      <c r="O58" s="77"/>
      <c r="P58" s="77"/>
      <c r="Q58" s="77"/>
    </row>
    <row r="59" spans="1:17" ht="13.5">
      <c r="A59" s="11"/>
      <c r="B59" s="85" t="s">
        <v>146</v>
      </c>
      <c r="C59" s="85" t="s">
        <v>67</v>
      </c>
      <c r="D59" s="127"/>
      <c r="E59" s="16"/>
      <c r="F59" s="127"/>
      <c r="G59" s="163"/>
      <c r="H59" s="150">
        <f>IF(F59=0,D59*G59,D59*F59*G59)</f>
        <v>0</v>
      </c>
      <c r="I59" s="133"/>
      <c r="J59" s="122"/>
      <c r="K59" s="197"/>
      <c r="L59" s="198"/>
      <c r="M59" s="77"/>
      <c r="N59" s="77"/>
      <c r="O59" s="77"/>
      <c r="P59" s="77"/>
      <c r="Q59" s="77"/>
    </row>
    <row r="60" spans="1:17" ht="13.5">
      <c r="A60" s="11"/>
      <c r="B60" s="85"/>
      <c r="C60" s="85" t="s">
        <v>42</v>
      </c>
      <c r="D60" s="146"/>
      <c r="E60" s="47"/>
      <c r="F60" s="145"/>
      <c r="G60" s="155"/>
      <c r="H60" s="150">
        <f>D60*H59</f>
        <v>0</v>
      </c>
      <c r="I60" s="133"/>
      <c r="J60" s="122"/>
      <c r="K60" s="197"/>
      <c r="L60" s="198"/>
      <c r="M60" s="77"/>
      <c r="N60" s="77"/>
      <c r="O60" s="77"/>
      <c r="P60" s="77"/>
      <c r="Q60" s="77"/>
    </row>
    <row r="61" spans="1:17" ht="13.5">
      <c r="A61" s="11"/>
      <c r="B61" s="86"/>
      <c r="C61" s="86" t="s">
        <v>43</v>
      </c>
      <c r="D61" s="147"/>
      <c r="E61" s="45"/>
      <c r="F61" s="149"/>
      <c r="G61" s="154"/>
      <c r="H61" s="151">
        <f>(H59+H60)*D61</f>
        <v>0</v>
      </c>
      <c r="I61" s="132">
        <f>SUM(H59:H61)</f>
        <v>0</v>
      </c>
      <c r="J61" s="122"/>
      <c r="K61" s="197"/>
      <c r="L61" s="198"/>
      <c r="M61" s="77"/>
      <c r="N61" s="77"/>
      <c r="O61" s="77"/>
      <c r="P61" s="77"/>
      <c r="Q61" s="77"/>
    </row>
    <row r="62" spans="1:17" ht="13.5">
      <c r="A62" s="11"/>
      <c r="B62" s="85" t="s">
        <v>142</v>
      </c>
      <c r="C62" s="85" t="s">
        <v>67</v>
      </c>
      <c r="D62" s="127"/>
      <c r="E62" s="16"/>
      <c r="F62" s="127"/>
      <c r="G62" s="163"/>
      <c r="H62" s="150">
        <f>IF(F62=0,D62*G62,D62*F62*G62)</f>
        <v>0</v>
      </c>
      <c r="I62" s="133"/>
      <c r="J62" s="122"/>
      <c r="K62" s="197"/>
      <c r="L62" s="198"/>
      <c r="M62" s="77"/>
      <c r="N62" s="77"/>
      <c r="O62" s="77"/>
      <c r="P62" s="77"/>
      <c r="Q62" s="77"/>
    </row>
    <row r="63" spans="1:17" ht="13.5">
      <c r="A63" s="11"/>
      <c r="B63" s="85"/>
      <c r="C63" s="85" t="s">
        <v>42</v>
      </c>
      <c r="D63" s="146"/>
      <c r="E63" s="47"/>
      <c r="F63" s="145"/>
      <c r="G63" s="155"/>
      <c r="H63" s="150">
        <f>D63*H62</f>
        <v>0</v>
      </c>
      <c r="I63" s="133"/>
      <c r="J63" s="122"/>
      <c r="K63" s="197"/>
      <c r="L63" s="198"/>
      <c r="M63" s="77"/>
      <c r="N63" s="77"/>
      <c r="O63" s="77"/>
      <c r="P63" s="77"/>
      <c r="Q63" s="77"/>
    </row>
    <row r="64" spans="1:17" ht="13.5">
      <c r="A64" s="11"/>
      <c r="B64" s="86"/>
      <c r="C64" s="86" t="s">
        <v>43</v>
      </c>
      <c r="D64" s="147"/>
      <c r="E64" s="45"/>
      <c r="F64" s="149"/>
      <c r="G64" s="154"/>
      <c r="H64" s="151">
        <f>(H62+H63)*D64</f>
        <v>0</v>
      </c>
      <c r="I64" s="132">
        <f>SUM(H62:H64)</f>
        <v>0</v>
      </c>
      <c r="J64" s="122"/>
      <c r="K64" s="197"/>
      <c r="L64" s="198"/>
      <c r="M64" s="77"/>
      <c r="N64" s="77"/>
      <c r="O64" s="77"/>
      <c r="P64" s="77"/>
      <c r="Q64" s="77"/>
    </row>
    <row r="65" spans="1:17" ht="13.5">
      <c r="A65" s="11"/>
      <c r="B65" s="85" t="s">
        <v>147</v>
      </c>
      <c r="C65" s="85" t="s">
        <v>67</v>
      </c>
      <c r="D65" s="127"/>
      <c r="E65" s="16"/>
      <c r="F65" s="127"/>
      <c r="G65" s="163"/>
      <c r="H65" s="150">
        <f>IF(F65=0,D65*G65,D65*F65*G65)</f>
        <v>0</v>
      </c>
      <c r="I65" s="133"/>
      <c r="J65" s="122"/>
      <c r="K65" s="197"/>
      <c r="L65" s="198"/>
      <c r="M65" s="77"/>
      <c r="N65" s="77"/>
      <c r="O65" s="77"/>
      <c r="P65" s="77"/>
      <c r="Q65" s="77"/>
    </row>
    <row r="66" spans="1:17" ht="13.5">
      <c r="A66" s="11"/>
      <c r="B66" s="85"/>
      <c r="C66" s="85" t="s">
        <v>42</v>
      </c>
      <c r="D66" s="146"/>
      <c r="E66" s="47"/>
      <c r="F66" s="145"/>
      <c r="G66" s="155"/>
      <c r="H66" s="150">
        <f>D66*H65</f>
        <v>0</v>
      </c>
      <c r="I66" s="133"/>
      <c r="J66" s="122"/>
      <c r="K66" s="197"/>
      <c r="L66" s="198"/>
      <c r="M66" s="77"/>
      <c r="N66" s="77"/>
      <c r="O66" s="77"/>
      <c r="P66" s="77"/>
      <c r="Q66" s="77"/>
    </row>
    <row r="67" spans="1:17" ht="13.5">
      <c r="A67" s="11"/>
      <c r="B67" s="86"/>
      <c r="C67" s="86" t="s">
        <v>43</v>
      </c>
      <c r="D67" s="147"/>
      <c r="E67" s="45"/>
      <c r="F67" s="149"/>
      <c r="G67" s="154"/>
      <c r="H67" s="151">
        <f>(H65+H66)*D67</f>
        <v>0</v>
      </c>
      <c r="I67" s="132">
        <f>SUM(H65:H67)</f>
        <v>0</v>
      </c>
      <c r="J67" s="122"/>
      <c r="K67" s="197"/>
      <c r="L67" s="198"/>
      <c r="M67" s="77"/>
      <c r="N67" s="77"/>
      <c r="O67" s="77"/>
      <c r="P67" s="77"/>
      <c r="Q67" s="77"/>
    </row>
    <row r="68" spans="1:17" ht="13.5">
      <c r="A68" s="11"/>
      <c r="B68" s="85" t="s">
        <v>143</v>
      </c>
      <c r="C68" s="85" t="s">
        <v>67</v>
      </c>
      <c r="D68" s="127"/>
      <c r="E68" s="16"/>
      <c r="F68" s="127"/>
      <c r="G68" s="163"/>
      <c r="H68" s="150">
        <f>IF(F68=0,D68*G68,D68*F68*G68)</f>
        <v>0</v>
      </c>
      <c r="I68" s="133"/>
      <c r="J68" s="122"/>
      <c r="K68" s="197"/>
      <c r="L68" s="198"/>
      <c r="M68" s="77"/>
      <c r="N68" s="77"/>
      <c r="O68" s="77"/>
      <c r="P68" s="77"/>
      <c r="Q68" s="77"/>
    </row>
    <row r="69" spans="1:17" ht="13.5">
      <c r="A69" s="11"/>
      <c r="B69" s="85"/>
      <c r="C69" s="85" t="s">
        <v>42</v>
      </c>
      <c r="D69" s="146"/>
      <c r="E69" s="47"/>
      <c r="F69" s="145"/>
      <c r="G69" s="155"/>
      <c r="H69" s="150">
        <f>D69*H68</f>
        <v>0</v>
      </c>
      <c r="I69" s="133"/>
      <c r="J69" s="122"/>
      <c r="K69" s="197"/>
      <c r="L69" s="198"/>
      <c r="M69" s="77"/>
      <c r="N69" s="77"/>
      <c r="O69" s="77"/>
      <c r="P69" s="77"/>
      <c r="Q69" s="77"/>
    </row>
    <row r="70" spans="1:17" ht="13.5">
      <c r="A70" s="11"/>
      <c r="B70" s="86"/>
      <c r="C70" s="86" t="s">
        <v>43</v>
      </c>
      <c r="D70" s="147"/>
      <c r="E70" s="45"/>
      <c r="F70" s="149"/>
      <c r="G70" s="154"/>
      <c r="H70" s="151">
        <f>(H68+H69)*D70</f>
        <v>0</v>
      </c>
      <c r="I70" s="132">
        <f>SUM(H68:H70)</f>
        <v>0</v>
      </c>
      <c r="J70" s="122"/>
      <c r="K70" s="197"/>
      <c r="L70" s="198"/>
      <c r="M70" s="77"/>
      <c r="N70" s="77"/>
      <c r="O70" s="77"/>
      <c r="P70" s="77"/>
      <c r="Q70" s="77"/>
    </row>
    <row r="71" spans="1:17" ht="13.5">
      <c r="A71" s="11"/>
      <c r="B71" s="85" t="s">
        <v>144</v>
      </c>
      <c r="C71" s="85" t="s">
        <v>67</v>
      </c>
      <c r="D71" s="127"/>
      <c r="E71" s="16"/>
      <c r="F71" s="127"/>
      <c r="G71" s="163"/>
      <c r="H71" s="150">
        <f>IF(F71=0,D71*G71,D71*F71*G71)</f>
        <v>0</v>
      </c>
      <c r="I71" s="133"/>
      <c r="J71" s="122"/>
      <c r="K71" s="197"/>
      <c r="L71" s="198"/>
      <c r="M71" s="77"/>
      <c r="N71" s="77"/>
      <c r="O71" s="77"/>
      <c r="P71" s="77"/>
      <c r="Q71" s="77"/>
    </row>
    <row r="72" spans="1:17" ht="13.5">
      <c r="A72" s="11"/>
      <c r="B72" s="85"/>
      <c r="C72" s="85" t="s">
        <v>42</v>
      </c>
      <c r="D72" s="146"/>
      <c r="E72" s="47"/>
      <c r="F72" s="145"/>
      <c r="G72" s="155"/>
      <c r="H72" s="150">
        <f>D72*H71</f>
        <v>0</v>
      </c>
      <c r="I72" s="133"/>
      <c r="J72" s="122"/>
      <c r="K72" s="197"/>
      <c r="L72" s="198"/>
      <c r="M72" s="77"/>
      <c r="N72" s="77"/>
      <c r="O72" s="77"/>
      <c r="P72" s="77"/>
      <c r="Q72" s="77"/>
    </row>
    <row r="73" spans="1:17" ht="13.5">
      <c r="A73" s="11"/>
      <c r="B73" s="86"/>
      <c r="C73" s="86" t="s">
        <v>43</v>
      </c>
      <c r="D73" s="147"/>
      <c r="E73" s="45"/>
      <c r="F73" s="149"/>
      <c r="G73" s="154"/>
      <c r="H73" s="151">
        <f>(H71+H72)*D73</f>
        <v>0</v>
      </c>
      <c r="I73" s="132">
        <f>SUM(H71:H73)</f>
        <v>0</v>
      </c>
      <c r="J73" s="122"/>
      <c r="K73" s="197"/>
      <c r="L73" s="198"/>
      <c r="M73" s="77"/>
      <c r="N73" s="77"/>
      <c r="O73" s="77"/>
      <c r="P73" s="77"/>
      <c r="Q73" s="77"/>
    </row>
    <row r="74" spans="1:17" ht="13.5">
      <c r="A74" s="11"/>
      <c r="B74" s="85" t="s">
        <v>145</v>
      </c>
      <c r="C74" s="85" t="s">
        <v>67</v>
      </c>
      <c r="D74" s="127"/>
      <c r="E74" s="16"/>
      <c r="F74" s="127"/>
      <c r="G74" s="163"/>
      <c r="H74" s="150">
        <f>IF(F74=0,D74*G74,D74*F74*G74)</f>
        <v>0</v>
      </c>
      <c r="I74" s="133"/>
      <c r="J74" s="122"/>
      <c r="K74" s="197"/>
      <c r="L74" s="198"/>
      <c r="M74" s="77"/>
      <c r="N74" s="77"/>
      <c r="O74" s="77"/>
      <c r="P74" s="77"/>
      <c r="Q74" s="77"/>
    </row>
    <row r="75" spans="1:17" ht="13.5">
      <c r="A75" s="11"/>
      <c r="B75" s="85"/>
      <c r="C75" s="85" t="s">
        <v>42</v>
      </c>
      <c r="D75" s="146"/>
      <c r="E75" s="47"/>
      <c r="F75" s="145"/>
      <c r="G75" s="155"/>
      <c r="H75" s="150">
        <f>D75*H74</f>
        <v>0</v>
      </c>
      <c r="I75" s="133"/>
      <c r="J75" s="122"/>
      <c r="K75" s="197"/>
      <c r="L75" s="198"/>
      <c r="M75" s="77"/>
      <c r="N75" s="77"/>
      <c r="O75" s="77"/>
      <c r="P75" s="77"/>
      <c r="Q75" s="77"/>
    </row>
    <row r="76" spans="1:17" ht="14.25" thickBot="1">
      <c r="A76" s="11"/>
      <c r="B76" s="87"/>
      <c r="C76" s="87" t="s">
        <v>43</v>
      </c>
      <c r="D76" s="148"/>
      <c r="E76" s="49"/>
      <c r="F76" s="128"/>
      <c r="G76" s="156"/>
      <c r="H76" s="152">
        <f>(H74+H75)*D76</f>
        <v>0</v>
      </c>
      <c r="I76" s="134">
        <f>SUM(H74:H76)</f>
        <v>0</v>
      </c>
      <c r="J76" s="122"/>
      <c r="K76" s="197"/>
      <c r="L76" s="198"/>
      <c r="M76" s="77"/>
      <c r="N76" s="77"/>
      <c r="O76" s="77"/>
      <c r="P76" s="77"/>
      <c r="Q76" s="77"/>
    </row>
    <row r="77" spans="1:17" ht="13.5">
      <c r="A77" s="11"/>
      <c r="B77" s="84" t="s">
        <v>36</v>
      </c>
      <c r="C77" s="85"/>
      <c r="D77" s="146"/>
      <c r="E77" s="51"/>
      <c r="F77" s="145"/>
      <c r="G77" s="155"/>
      <c r="H77" s="150"/>
      <c r="I77" s="133"/>
      <c r="J77" s="122"/>
      <c r="K77" s="197"/>
      <c r="L77" s="198"/>
      <c r="M77" s="77"/>
      <c r="N77" s="77"/>
      <c r="O77" s="77"/>
      <c r="P77" s="77"/>
      <c r="Q77" s="77"/>
    </row>
    <row r="78" spans="1:17" ht="13.5">
      <c r="A78" s="11"/>
      <c r="B78" s="85" t="s">
        <v>54</v>
      </c>
      <c r="C78" s="85" t="s">
        <v>67</v>
      </c>
      <c r="D78" s="127"/>
      <c r="E78" s="16"/>
      <c r="F78" s="127"/>
      <c r="G78" s="163"/>
      <c r="H78" s="150">
        <f>IF(F78=0,D78*G78,D78*F78*G78)</f>
        <v>0</v>
      </c>
      <c r="I78" s="133"/>
      <c r="J78" s="122"/>
      <c r="K78" s="197"/>
      <c r="L78" s="198"/>
      <c r="M78" s="77"/>
      <c r="N78" s="77"/>
      <c r="O78" s="77"/>
      <c r="P78" s="77"/>
      <c r="Q78" s="77"/>
    </row>
    <row r="79" spans="2:17" ht="13.5">
      <c r="B79" s="85"/>
      <c r="C79" s="85" t="s">
        <v>42</v>
      </c>
      <c r="D79" s="146"/>
      <c r="E79" s="47"/>
      <c r="F79" s="145"/>
      <c r="G79" s="155"/>
      <c r="H79" s="150">
        <f>D79*H78</f>
        <v>0</v>
      </c>
      <c r="I79" s="133"/>
      <c r="K79" s="197"/>
      <c r="L79" s="198"/>
      <c r="M79" s="77"/>
      <c r="N79" s="77"/>
      <c r="O79" s="77"/>
      <c r="P79" s="77"/>
      <c r="Q79" s="77"/>
    </row>
    <row r="80" spans="1:17" ht="13.5">
      <c r="A80" s="11"/>
      <c r="B80" s="86"/>
      <c r="C80" s="86" t="s">
        <v>43</v>
      </c>
      <c r="D80" s="147"/>
      <c r="E80" s="45"/>
      <c r="F80" s="149"/>
      <c r="G80" s="154"/>
      <c r="H80" s="151">
        <f>(H78+H79)*D80</f>
        <v>0</v>
      </c>
      <c r="I80" s="132">
        <f>SUM(H78:H80)</f>
        <v>0</v>
      </c>
      <c r="J80" s="122"/>
      <c r="K80" s="197"/>
      <c r="L80" s="198"/>
      <c r="M80" s="77"/>
      <c r="N80" s="77"/>
      <c r="O80" s="77"/>
      <c r="P80" s="77"/>
      <c r="Q80" s="77"/>
    </row>
    <row r="81" spans="1:17" ht="13.5">
      <c r="A81" s="11"/>
      <c r="B81" s="85" t="s">
        <v>55</v>
      </c>
      <c r="C81" s="85" t="s">
        <v>67</v>
      </c>
      <c r="D81" s="127"/>
      <c r="E81" s="16"/>
      <c r="F81" s="127"/>
      <c r="G81" s="163"/>
      <c r="H81" s="150">
        <f>IF(F81=0,D81*G81,D81*F81*G81)</f>
        <v>0</v>
      </c>
      <c r="I81" s="133"/>
      <c r="J81" s="122"/>
      <c r="K81" s="197"/>
      <c r="L81" s="198"/>
      <c r="M81" s="77"/>
      <c r="N81" s="77"/>
      <c r="O81" s="77"/>
      <c r="P81" s="77"/>
      <c r="Q81" s="77"/>
    </row>
    <row r="82" spans="1:17" ht="13.5">
      <c r="A82" s="11"/>
      <c r="B82" s="85"/>
      <c r="C82" s="85" t="s">
        <v>42</v>
      </c>
      <c r="D82" s="146"/>
      <c r="E82" s="47"/>
      <c r="F82" s="145"/>
      <c r="G82" s="155"/>
      <c r="H82" s="150">
        <f>D82*H81</f>
        <v>0</v>
      </c>
      <c r="I82" s="133"/>
      <c r="J82" s="122"/>
      <c r="K82" s="197"/>
      <c r="L82" s="198"/>
      <c r="M82" s="77"/>
      <c r="N82" s="77"/>
      <c r="O82" s="77"/>
      <c r="P82" s="77"/>
      <c r="Q82" s="77"/>
    </row>
    <row r="83" spans="1:17" ht="13.5">
      <c r="A83" s="11"/>
      <c r="B83" s="86"/>
      <c r="C83" s="86" t="s">
        <v>43</v>
      </c>
      <c r="D83" s="147"/>
      <c r="E83" s="45"/>
      <c r="F83" s="149"/>
      <c r="G83" s="154"/>
      <c r="H83" s="151">
        <f>(H81+H82)*D83</f>
        <v>0</v>
      </c>
      <c r="I83" s="132">
        <f>SUM(H81:H83)</f>
        <v>0</v>
      </c>
      <c r="J83" s="122"/>
      <c r="K83" s="197"/>
      <c r="L83" s="198"/>
      <c r="M83" s="77"/>
      <c r="N83" s="77"/>
      <c r="O83" s="77"/>
      <c r="P83" s="77"/>
      <c r="Q83" s="77"/>
    </row>
    <row r="84" spans="1:17" ht="13.5">
      <c r="A84" s="11"/>
      <c r="B84" s="85" t="s">
        <v>56</v>
      </c>
      <c r="C84" s="85" t="s">
        <v>67</v>
      </c>
      <c r="D84" s="127"/>
      <c r="E84" s="16"/>
      <c r="F84" s="127"/>
      <c r="G84" s="163"/>
      <c r="H84" s="150">
        <f>IF(F84=0,D84*G84,D84*F84*G84)</f>
        <v>0</v>
      </c>
      <c r="I84" s="133"/>
      <c r="J84" s="122"/>
      <c r="K84" s="197"/>
      <c r="L84" s="198"/>
      <c r="M84" s="77"/>
      <c r="N84" s="77"/>
      <c r="O84" s="77"/>
      <c r="P84" s="77"/>
      <c r="Q84" s="77"/>
    </row>
    <row r="85" spans="1:17" ht="13.5">
      <c r="A85" s="11"/>
      <c r="B85" s="85"/>
      <c r="C85" s="85" t="s">
        <v>42</v>
      </c>
      <c r="D85" s="146"/>
      <c r="E85" s="47"/>
      <c r="F85" s="145"/>
      <c r="G85" s="155"/>
      <c r="H85" s="150">
        <f>D85*H84</f>
        <v>0</v>
      </c>
      <c r="I85" s="133"/>
      <c r="J85" s="122"/>
      <c r="K85" s="197"/>
      <c r="L85" s="198"/>
      <c r="M85" s="77"/>
      <c r="N85" s="77"/>
      <c r="O85" s="77"/>
      <c r="P85" s="77"/>
      <c r="Q85" s="77"/>
    </row>
    <row r="86" spans="1:17" ht="13.5">
      <c r="A86" s="11"/>
      <c r="B86" s="86"/>
      <c r="C86" s="86" t="s">
        <v>43</v>
      </c>
      <c r="D86" s="147"/>
      <c r="E86" s="45"/>
      <c r="F86" s="149"/>
      <c r="G86" s="154"/>
      <c r="H86" s="151">
        <f>(H84+H85)*D86</f>
        <v>0</v>
      </c>
      <c r="I86" s="132">
        <f>SUM(H84:H86)</f>
        <v>0</v>
      </c>
      <c r="J86" s="122"/>
      <c r="K86" s="197"/>
      <c r="L86" s="198"/>
      <c r="M86" s="77"/>
      <c r="N86" s="77"/>
      <c r="O86" s="77"/>
      <c r="P86" s="77"/>
      <c r="Q86" s="77"/>
    </row>
    <row r="87" spans="1:17" ht="13.5">
      <c r="A87" s="11"/>
      <c r="B87" s="85" t="s">
        <v>57</v>
      </c>
      <c r="C87" s="85" t="s">
        <v>67</v>
      </c>
      <c r="D87" s="127"/>
      <c r="E87" s="16"/>
      <c r="F87" s="127"/>
      <c r="G87" s="163"/>
      <c r="H87" s="150">
        <f>IF(F87=0,D87*G87,D87*F87*G87)</f>
        <v>0</v>
      </c>
      <c r="I87" s="133"/>
      <c r="J87" s="122"/>
      <c r="K87" s="197"/>
      <c r="L87" s="198"/>
      <c r="M87" s="77"/>
      <c r="N87" s="77"/>
      <c r="O87" s="77"/>
      <c r="P87" s="77"/>
      <c r="Q87" s="77"/>
    </row>
    <row r="88" spans="1:17" ht="13.5">
      <c r="A88" s="11"/>
      <c r="B88" s="85"/>
      <c r="C88" s="85" t="s">
        <v>42</v>
      </c>
      <c r="D88" s="146"/>
      <c r="E88" s="47"/>
      <c r="F88" s="145"/>
      <c r="G88" s="155"/>
      <c r="H88" s="150">
        <f>D88*H87</f>
        <v>0</v>
      </c>
      <c r="I88" s="133"/>
      <c r="J88" s="122"/>
      <c r="K88" s="197"/>
      <c r="L88" s="198"/>
      <c r="M88" s="77"/>
      <c r="N88" s="77"/>
      <c r="O88" s="77"/>
      <c r="P88" s="77"/>
      <c r="Q88" s="77"/>
    </row>
    <row r="89" spans="1:17" ht="13.5">
      <c r="A89" s="11"/>
      <c r="B89" s="86"/>
      <c r="C89" s="86" t="s">
        <v>43</v>
      </c>
      <c r="D89" s="147"/>
      <c r="E89" s="45"/>
      <c r="F89" s="149"/>
      <c r="G89" s="154"/>
      <c r="H89" s="151">
        <f>(H87+H88)*D89</f>
        <v>0</v>
      </c>
      <c r="I89" s="132">
        <f>SUM(H87:H89)</f>
        <v>0</v>
      </c>
      <c r="J89" s="122"/>
      <c r="K89" s="197"/>
      <c r="L89" s="198"/>
      <c r="M89" s="77"/>
      <c r="N89" s="77"/>
      <c r="O89" s="77"/>
      <c r="P89" s="77"/>
      <c r="Q89" s="77"/>
    </row>
    <row r="90" spans="1:17" ht="13.5">
      <c r="A90" s="11"/>
      <c r="B90" s="85" t="s">
        <v>58</v>
      </c>
      <c r="C90" s="85" t="s">
        <v>67</v>
      </c>
      <c r="D90" s="145"/>
      <c r="E90" s="47"/>
      <c r="F90" s="145"/>
      <c r="G90" s="155"/>
      <c r="H90" s="150">
        <f>IF(F90=0,D90*G90,D90*F90*G90)</f>
        <v>0</v>
      </c>
      <c r="I90" s="133"/>
      <c r="J90" s="122"/>
      <c r="K90" s="197"/>
      <c r="L90" s="198"/>
      <c r="M90" s="77"/>
      <c r="N90" s="77"/>
      <c r="O90" s="77"/>
      <c r="P90" s="77"/>
      <c r="Q90" s="77"/>
    </row>
    <row r="91" spans="1:17" ht="13.5">
      <c r="A91" s="11"/>
      <c r="B91" s="85"/>
      <c r="C91" s="85" t="s">
        <v>42</v>
      </c>
      <c r="D91" s="146"/>
      <c r="E91" s="47"/>
      <c r="F91" s="145"/>
      <c r="G91" s="155"/>
      <c r="H91" s="150">
        <f>D91*H90</f>
        <v>0</v>
      </c>
      <c r="I91" s="133"/>
      <c r="J91" s="122"/>
      <c r="K91" s="197"/>
      <c r="L91" s="198"/>
      <c r="M91" s="77"/>
      <c r="N91" s="77"/>
      <c r="O91" s="77"/>
      <c r="P91" s="77"/>
      <c r="Q91" s="77"/>
    </row>
    <row r="92" spans="1:17" ht="14.25" thickBot="1">
      <c r="A92" s="62"/>
      <c r="B92" s="87"/>
      <c r="C92" s="87" t="s">
        <v>43</v>
      </c>
      <c r="D92" s="148"/>
      <c r="E92" s="49"/>
      <c r="F92" s="128"/>
      <c r="G92" s="156"/>
      <c r="H92" s="152">
        <f>(H90+H91)*D92</f>
        <v>0</v>
      </c>
      <c r="I92" s="134">
        <f>SUM(H90:H92)</f>
        <v>0</v>
      </c>
      <c r="J92" s="122"/>
      <c r="K92" s="197"/>
      <c r="L92" s="198"/>
      <c r="M92" s="77"/>
      <c r="N92" s="77"/>
      <c r="O92" s="77"/>
      <c r="P92" s="77"/>
      <c r="Q92" s="77"/>
    </row>
    <row r="93" spans="1:17" ht="15.75" customHeight="1" thickBot="1">
      <c r="A93" s="189"/>
      <c r="B93" s="108" t="s">
        <v>172</v>
      </c>
      <c r="C93" s="87"/>
      <c r="D93" s="172"/>
      <c r="E93" s="49"/>
      <c r="F93" s="50"/>
      <c r="G93" s="22"/>
      <c r="H93" s="153"/>
      <c r="I93" s="165">
        <f>K93</f>
        <v>0</v>
      </c>
      <c r="J93" s="180"/>
      <c r="K93" s="199">
        <f>SUM(I16:I92)</f>
        <v>0</v>
      </c>
      <c r="L93" s="198"/>
      <c r="M93" s="77"/>
      <c r="N93" s="77"/>
      <c r="O93" s="77"/>
      <c r="P93" s="77"/>
      <c r="Q93" s="77"/>
    </row>
    <row r="94" spans="1:17" ht="13.5">
      <c r="A94" s="39"/>
      <c r="B94" s="102"/>
      <c r="C94" s="85"/>
      <c r="D94" s="48"/>
      <c r="E94" s="51"/>
      <c r="F94" s="47"/>
      <c r="G94" s="23"/>
      <c r="H94" s="118"/>
      <c r="I94" s="122"/>
      <c r="J94" s="122"/>
      <c r="K94" s="124"/>
      <c r="L94" s="198"/>
      <c r="M94" s="77"/>
      <c r="N94" s="77"/>
      <c r="O94" s="77"/>
      <c r="P94" s="77"/>
      <c r="Q94" s="77"/>
    </row>
    <row r="95" spans="1:17" ht="13.5">
      <c r="A95" s="39" t="s">
        <v>27</v>
      </c>
      <c r="B95" s="102" t="s">
        <v>35</v>
      </c>
      <c r="C95" s="82"/>
      <c r="D95" s="135"/>
      <c r="E95" s="135"/>
      <c r="F95" s="135"/>
      <c r="G95" s="136"/>
      <c r="H95" s="137"/>
      <c r="I95" s="138"/>
      <c r="J95" s="66"/>
      <c r="K95" s="64"/>
      <c r="L95" s="65"/>
      <c r="M95" s="77"/>
      <c r="N95" s="77"/>
      <c r="O95" s="77"/>
      <c r="P95" s="77"/>
      <c r="Q95" s="77"/>
    </row>
    <row r="96" spans="1:17" ht="13.5">
      <c r="A96" s="11"/>
      <c r="B96" s="82" t="s">
        <v>19</v>
      </c>
      <c r="C96" s="82"/>
      <c r="D96" s="127"/>
      <c r="E96" s="127"/>
      <c r="F96" s="127"/>
      <c r="G96" s="159"/>
      <c r="H96" s="118">
        <f aca="true" t="shared" si="0" ref="H96:H103">IF(F96=0,D96*G96,D96*F96*G96)</f>
        <v>0</v>
      </c>
      <c r="I96" s="130"/>
      <c r="J96" s="178"/>
      <c r="K96" s="64"/>
      <c r="L96" s="65"/>
      <c r="M96" s="77"/>
      <c r="N96" s="77"/>
      <c r="O96" s="77"/>
      <c r="P96" s="77"/>
      <c r="Q96" s="77"/>
    </row>
    <row r="97" spans="1:17" ht="13.5">
      <c r="A97" s="11"/>
      <c r="B97" s="82" t="s">
        <v>16</v>
      </c>
      <c r="C97" s="82"/>
      <c r="D97" s="127"/>
      <c r="E97" s="127"/>
      <c r="F97" s="127"/>
      <c r="G97" s="159"/>
      <c r="H97" s="118">
        <f t="shared" si="0"/>
        <v>0</v>
      </c>
      <c r="I97" s="130"/>
      <c r="J97" s="178"/>
      <c r="K97" s="64"/>
      <c r="L97" s="65"/>
      <c r="M97" s="77"/>
      <c r="N97" s="77"/>
      <c r="O97" s="77"/>
      <c r="P97" s="77"/>
      <c r="Q97" s="77"/>
    </row>
    <row r="98" spans="1:17" ht="13.5">
      <c r="A98" s="11"/>
      <c r="B98" s="82" t="s">
        <v>46</v>
      </c>
      <c r="C98" s="82"/>
      <c r="D98" s="127"/>
      <c r="E98" s="127"/>
      <c r="F98" s="127"/>
      <c r="G98" s="159"/>
      <c r="H98" s="118">
        <f t="shared" si="0"/>
        <v>0</v>
      </c>
      <c r="I98" s="130"/>
      <c r="J98" s="178"/>
      <c r="K98" s="64"/>
      <c r="L98" s="65"/>
      <c r="M98" s="77"/>
      <c r="N98" s="77"/>
      <c r="O98" s="77"/>
      <c r="P98" s="77"/>
      <c r="Q98" s="77"/>
    </row>
    <row r="99" spans="1:17" ht="13.5">
      <c r="A99" s="11"/>
      <c r="B99" s="82" t="s">
        <v>41</v>
      </c>
      <c r="C99" s="82"/>
      <c r="D99" s="127"/>
      <c r="E99" s="127"/>
      <c r="F99" s="127"/>
      <c r="G99" s="159"/>
      <c r="H99" s="118">
        <f t="shared" si="0"/>
        <v>0</v>
      </c>
      <c r="I99" s="130"/>
      <c r="J99" s="178"/>
      <c r="K99" s="64"/>
      <c r="L99" s="65"/>
      <c r="M99" s="77"/>
      <c r="N99" s="77"/>
      <c r="O99" s="77"/>
      <c r="P99" s="77"/>
      <c r="Q99" s="77"/>
    </row>
    <row r="100" spans="1:17" ht="13.5">
      <c r="A100" s="11"/>
      <c r="B100" s="82" t="s">
        <v>22</v>
      </c>
      <c r="C100" s="81"/>
      <c r="D100" s="127"/>
      <c r="E100" s="127"/>
      <c r="F100" s="127"/>
      <c r="G100" s="159"/>
      <c r="H100" s="118">
        <f t="shared" si="0"/>
        <v>0</v>
      </c>
      <c r="I100" s="131"/>
      <c r="J100" s="179"/>
      <c r="K100" s="64"/>
      <c r="L100" s="65"/>
      <c r="M100" s="77"/>
      <c r="N100" s="77"/>
      <c r="O100" s="77"/>
      <c r="P100" s="77"/>
      <c r="Q100" s="77"/>
    </row>
    <row r="101" spans="1:17" ht="13.5">
      <c r="A101" s="11"/>
      <c r="B101" s="82" t="s">
        <v>17</v>
      </c>
      <c r="C101" s="82"/>
      <c r="D101" s="127"/>
      <c r="E101" s="127"/>
      <c r="F101" s="127"/>
      <c r="G101" s="159"/>
      <c r="H101" s="118">
        <f t="shared" si="0"/>
        <v>0</v>
      </c>
      <c r="I101" s="130"/>
      <c r="J101" s="178"/>
      <c r="K101" s="64"/>
      <c r="L101" s="65"/>
      <c r="M101" s="77"/>
      <c r="N101" s="77"/>
      <c r="O101" s="77"/>
      <c r="P101" s="77"/>
      <c r="Q101" s="77"/>
    </row>
    <row r="102" spans="1:17" ht="13.5">
      <c r="A102" s="11"/>
      <c r="B102" s="82" t="s">
        <v>20</v>
      </c>
      <c r="C102" s="82"/>
      <c r="D102" s="127"/>
      <c r="E102" s="127"/>
      <c r="F102" s="127"/>
      <c r="G102" s="159"/>
      <c r="H102" s="118">
        <f t="shared" si="0"/>
        <v>0</v>
      </c>
      <c r="I102" s="133"/>
      <c r="J102" s="122"/>
      <c r="K102" s="64"/>
      <c r="L102" s="65"/>
      <c r="M102" s="77"/>
      <c r="N102" s="77"/>
      <c r="O102" s="77"/>
      <c r="P102" s="77"/>
      <c r="Q102" s="77"/>
    </row>
    <row r="103" spans="1:17" ht="14.25" thickBot="1">
      <c r="A103" s="61"/>
      <c r="B103" s="87" t="s">
        <v>18</v>
      </c>
      <c r="C103" s="83"/>
      <c r="D103" s="139"/>
      <c r="E103" s="139"/>
      <c r="F103" s="139"/>
      <c r="G103" s="160"/>
      <c r="H103" s="123">
        <f t="shared" si="0"/>
        <v>0</v>
      </c>
      <c r="I103" s="134"/>
      <c r="J103" s="122"/>
      <c r="K103" s="64"/>
      <c r="L103" s="65"/>
      <c r="M103" s="77"/>
      <c r="N103" s="77"/>
      <c r="O103" s="77"/>
      <c r="P103" s="77"/>
      <c r="Q103" s="77"/>
    </row>
    <row r="104" spans="1:12" ht="15.75" customHeight="1" thickBot="1">
      <c r="A104" s="194"/>
      <c r="B104" s="108" t="s">
        <v>34</v>
      </c>
      <c r="C104" s="88"/>
      <c r="D104" s="158"/>
      <c r="E104" s="158"/>
      <c r="F104" s="158"/>
      <c r="G104" s="157"/>
      <c r="H104" s="109"/>
      <c r="I104" s="182">
        <f>K104</f>
        <v>0</v>
      </c>
      <c r="J104" s="181"/>
      <c r="K104" s="200">
        <f>SUM(H96:H103)</f>
        <v>0</v>
      </c>
      <c r="L104" s="115"/>
    </row>
    <row r="105" spans="1:12" ht="13.5">
      <c r="A105" s="195"/>
      <c r="B105" s="102"/>
      <c r="C105" s="89"/>
      <c r="D105" s="89"/>
      <c r="E105" s="89"/>
      <c r="F105" s="89"/>
      <c r="G105" s="89"/>
      <c r="H105" s="110"/>
      <c r="I105" s="106"/>
      <c r="J105" s="106"/>
      <c r="K105" s="181"/>
      <c r="L105" s="115"/>
    </row>
    <row r="106" spans="1:17" ht="13.5">
      <c r="A106" s="39" t="s">
        <v>28</v>
      </c>
      <c r="B106" s="93" t="s">
        <v>173</v>
      </c>
      <c r="C106" s="81"/>
      <c r="D106" s="135"/>
      <c r="E106" s="135"/>
      <c r="F106" s="135"/>
      <c r="G106" s="136"/>
      <c r="H106" s="137"/>
      <c r="I106" s="138"/>
      <c r="J106" s="66"/>
      <c r="K106" s="64"/>
      <c r="L106" s="65"/>
      <c r="M106" s="77"/>
      <c r="N106" s="77"/>
      <c r="O106" s="77"/>
      <c r="P106" s="77"/>
      <c r="Q106" s="77"/>
    </row>
    <row r="107" spans="1:17" ht="13.5">
      <c r="A107" s="11"/>
      <c r="B107" s="82" t="s">
        <v>12</v>
      </c>
      <c r="C107" s="82" t="s">
        <v>137</v>
      </c>
      <c r="D107" s="127"/>
      <c r="E107" s="127"/>
      <c r="F107" s="129"/>
      <c r="G107" s="163"/>
      <c r="H107" s="150">
        <f aca="true" t="shared" si="1" ref="H107:H133">IF(F107=0,D107*G107,D107*F107*G107)</f>
        <v>0</v>
      </c>
      <c r="I107" s="130"/>
      <c r="J107" s="178"/>
      <c r="K107" s="64"/>
      <c r="L107" s="65"/>
      <c r="M107" s="77"/>
      <c r="N107" s="77"/>
      <c r="O107" s="77"/>
      <c r="P107" s="77"/>
      <c r="Q107" s="77"/>
    </row>
    <row r="108" spans="1:17" ht="13.5">
      <c r="A108" s="11"/>
      <c r="B108" s="82"/>
      <c r="C108" s="82" t="s">
        <v>38</v>
      </c>
      <c r="D108" s="127"/>
      <c r="E108" s="127"/>
      <c r="F108" s="129"/>
      <c r="G108" s="163"/>
      <c r="H108" s="150">
        <f t="shared" si="1"/>
        <v>0</v>
      </c>
      <c r="I108" s="130"/>
      <c r="J108" s="178"/>
      <c r="K108" s="64"/>
      <c r="L108" s="65"/>
      <c r="M108" s="77"/>
      <c r="N108" s="77"/>
      <c r="O108" s="77"/>
      <c r="P108" s="77"/>
      <c r="Q108" s="77"/>
    </row>
    <row r="109" spans="1:17" ht="13.5">
      <c r="A109" s="11"/>
      <c r="B109" s="82" t="s">
        <v>37</v>
      </c>
      <c r="C109" s="82" t="s">
        <v>137</v>
      </c>
      <c r="D109" s="127"/>
      <c r="E109" s="127"/>
      <c r="F109" s="129"/>
      <c r="G109" s="163"/>
      <c r="H109" s="150">
        <f t="shared" si="1"/>
        <v>0</v>
      </c>
      <c r="I109" s="130"/>
      <c r="J109" s="178"/>
      <c r="K109" s="64"/>
      <c r="L109" s="65"/>
      <c r="M109" s="77"/>
      <c r="N109" s="77"/>
      <c r="O109" s="77"/>
      <c r="P109" s="77"/>
      <c r="Q109" s="77"/>
    </row>
    <row r="110" spans="1:17" ht="13.5">
      <c r="A110" s="11"/>
      <c r="B110" s="82"/>
      <c r="C110" s="82" t="s">
        <v>38</v>
      </c>
      <c r="D110" s="127"/>
      <c r="E110" s="127"/>
      <c r="F110" s="129"/>
      <c r="G110" s="163"/>
      <c r="H110" s="150">
        <f t="shared" si="1"/>
        <v>0</v>
      </c>
      <c r="I110" s="130"/>
      <c r="J110" s="178"/>
      <c r="K110" s="64"/>
      <c r="L110" s="65"/>
      <c r="M110" s="77"/>
      <c r="N110" s="77"/>
      <c r="O110" s="77"/>
      <c r="P110" s="77"/>
      <c r="Q110" s="77"/>
    </row>
    <row r="111" spans="1:17" ht="13.5">
      <c r="A111" s="11"/>
      <c r="B111" s="82"/>
      <c r="C111" s="82" t="s">
        <v>40</v>
      </c>
      <c r="D111" s="127"/>
      <c r="E111" s="127"/>
      <c r="F111" s="129"/>
      <c r="G111" s="163"/>
      <c r="H111" s="150">
        <f t="shared" si="1"/>
        <v>0</v>
      </c>
      <c r="I111" s="130"/>
      <c r="J111" s="178"/>
      <c r="K111" s="64"/>
      <c r="L111" s="65"/>
      <c r="M111" s="77"/>
      <c r="N111" s="77"/>
      <c r="O111" s="77"/>
      <c r="P111" s="77"/>
      <c r="Q111" s="77"/>
    </row>
    <row r="112" spans="1:17" ht="13.5">
      <c r="A112" s="11"/>
      <c r="B112" s="82" t="s">
        <v>36</v>
      </c>
      <c r="C112" s="82" t="s">
        <v>49</v>
      </c>
      <c r="D112" s="127"/>
      <c r="E112" s="127"/>
      <c r="F112" s="129"/>
      <c r="G112" s="163"/>
      <c r="H112" s="150">
        <f t="shared" si="1"/>
        <v>0</v>
      </c>
      <c r="I112" s="130"/>
      <c r="J112" s="178"/>
      <c r="K112" s="64"/>
      <c r="L112" s="65"/>
      <c r="M112" s="77"/>
      <c r="N112" s="77"/>
      <c r="O112" s="77"/>
      <c r="P112" s="77"/>
      <c r="Q112" s="77"/>
    </row>
    <row r="113" spans="1:17" ht="13.5">
      <c r="A113" s="11"/>
      <c r="B113" s="82"/>
      <c r="C113" s="82" t="s">
        <v>50</v>
      </c>
      <c r="D113" s="127"/>
      <c r="E113" s="127"/>
      <c r="F113" s="129"/>
      <c r="G113" s="163"/>
      <c r="H113" s="150">
        <f t="shared" si="1"/>
        <v>0</v>
      </c>
      <c r="I113" s="130"/>
      <c r="J113" s="178"/>
      <c r="K113" s="64"/>
      <c r="L113" s="65"/>
      <c r="M113" s="77"/>
      <c r="N113" s="77"/>
      <c r="O113" s="77"/>
      <c r="P113" s="77"/>
      <c r="Q113" s="77"/>
    </row>
    <row r="114" spans="1:17" ht="13.5">
      <c r="A114" s="11"/>
      <c r="B114" s="82"/>
      <c r="C114" s="82" t="s">
        <v>51</v>
      </c>
      <c r="D114" s="127"/>
      <c r="E114" s="127"/>
      <c r="F114" s="129"/>
      <c r="G114" s="163"/>
      <c r="H114" s="150">
        <f t="shared" si="1"/>
        <v>0</v>
      </c>
      <c r="I114" s="130"/>
      <c r="J114" s="178"/>
      <c r="K114" s="64"/>
      <c r="L114" s="65"/>
      <c r="M114" s="77"/>
      <c r="N114" s="77"/>
      <c r="O114" s="77"/>
      <c r="P114" s="77"/>
      <c r="Q114" s="77"/>
    </row>
    <row r="115" spans="1:17" ht="13.5">
      <c r="A115" s="11"/>
      <c r="B115" s="82"/>
      <c r="C115" s="82" t="s">
        <v>52</v>
      </c>
      <c r="D115" s="127"/>
      <c r="E115" s="127"/>
      <c r="F115" s="129"/>
      <c r="G115" s="163"/>
      <c r="H115" s="150">
        <f t="shared" si="1"/>
        <v>0</v>
      </c>
      <c r="I115" s="130"/>
      <c r="J115" s="178"/>
      <c r="K115" s="64"/>
      <c r="L115" s="65"/>
      <c r="M115" s="77"/>
      <c r="N115" s="77"/>
      <c r="O115" s="77"/>
      <c r="P115" s="77"/>
      <c r="Q115" s="77"/>
    </row>
    <row r="116" spans="1:17" ht="13.5">
      <c r="A116" s="11"/>
      <c r="B116" s="82"/>
      <c r="C116" s="82" t="s">
        <v>138</v>
      </c>
      <c r="D116" s="127"/>
      <c r="E116" s="127"/>
      <c r="F116" s="129"/>
      <c r="G116" s="163"/>
      <c r="H116" s="150">
        <f t="shared" si="1"/>
        <v>0</v>
      </c>
      <c r="I116" s="130"/>
      <c r="J116" s="178"/>
      <c r="K116" s="64"/>
      <c r="L116" s="65"/>
      <c r="M116" s="77"/>
      <c r="N116" s="77"/>
      <c r="O116" s="77"/>
      <c r="P116" s="77"/>
      <c r="Q116" s="77"/>
    </row>
    <row r="117" spans="1:17" ht="13.5">
      <c r="A117" s="11"/>
      <c r="B117" s="82"/>
      <c r="C117" s="82" t="s">
        <v>53</v>
      </c>
      <c r="D117" s="127"/>
      <c r="E117" s="127"/>
      <c r="F117" s="129"/>
      <c r="G117" s="163"/>
      <c r="H117" s="150">
        <f t="shared" si="1"/>
        <v>0</v>
      </c>
      <c r="I117" s="130"/>
      <c r="J117" s="178"/>
      <c r="K117" s="64"/>
      <c r="L117" s="65"/>
      <c r="M117" s="77"/>
      <c r="N117" s="77"/>
      <c r="O117" s="77"/>
      <c r="P117" s="77"/>
      <c r="Q117" s="77"/>
    </row>
    <row r="118" spans="1:17" ht="13.5">
      <c r="A118" s="12"/>
      <c r="B118" s="82" t="s">
        <v>21</v>
      </c>
      <c r="C118" s="82"/>
      <c r="D118" s="127"/>
      <c r="E118" s="127"/>
      <c r="F118" s="129"/>
      <c r="G118" s="163"/>
      <c r="H118" s="150">
        <f t="shared" si="1"/>
        <v>0</v>
      </c>
      <c r="I118" s="130"/>
      <c r="J118" s="178"/>
      <c r="K118" s="64"/>
      <c r="L118" s="201"/>
      <c r="M118" s="77"/>
      <c r="N118" s="77"/>
      <c r="O118" s="77"/>
      <c r="P118" s="77"/>
      <c r="Q118" s="77"/>
    </row>
    <row r="119" spans="1:17" ht="13.5">
      <c r="A119" s="11"/>
      <c r="B119" s="85" t="s">
        <v>13</v>
      </c>
      <c r="C119" s="85"/>
      <c r="D119" s="127"/>
      <c r="E119" s="127"/>
      <c r="F119" s="129"/>
      <c r="G119" s="163"/>
      <c r="H119" s="150">
        <f t="shared" si="1"/>
        <v>0</v>
      </c>
      <c r="I119" s="130"/>
      <c r="J119" s="178"/>
      <c r="K119" s="64"/>
      <c r="L119" s="65"/>
      <c r="M119" s="77"/>
      <c r="N119" s="77"/>
      <c r="O119" s="77"/>
      <c r="P119" s="77"/>
      <c r="Q119" s="77"/>
    </row>
    <row r="120" spans="1:17" ht="13.5">
      <c r="A120" s="11"/>
      <c r="B120" s="85" t="s">
        <v>62</v>
      </c>
      <c r="C120" s="85"/>
      <c r="D120" s="127"/>
      <c r="E120" s="127"/>
      <c r="F120" s="129"/>
      <c r="G120" s="163"/>
      <c r="H120" s="150">
        <f t="shared" si="1"/>
        <v>0</v>
      </c>
      <c r="I120" s="130"/>
      <c r="J120" s="178"/>
      <c r="K120" s="64"/>
      <c r="L120" s="65"/>
      <c r="M120" s="77"/>
      <c r="N120" s="77"/>
      <c r="O120" s="77"/>
      <c r="P120" s="77"/>
      <c r="Q120" s="77"/>
    </row>
    <row r="121" spans="1:17" ht="13.5">
      <c r="A121" s="11"/>
      <c r="B121" s="85" t="s">
        <v>66</v>
      </c>
      <c r="C121" s="85"/>
      <c r="D121" s="127"/>
      <c r="E121" s="127"/>
      <c r="F121" s="129"/>
      <c r="G121" s="163"/>
      <c r="H121" s="150">
        <f t="shared" si="1"/>
        <v>0</v>
      </c>
      <c r="I121" s="130"/>
      <c r="J121" s="178"/>
      <c r="K121" s="64"/>
      <c r="L121" s="65"/>
      <c r="M121" s="77"/>
      <c r="N121" s="77"/>
      <c r="O121" s="77"/>
      <c r="P121" s="77"/>
      <c r="Q121" s="77"/>
    </row>
    <row r="122" spans="1:17" ht="13.5">
      <c r="A122" s="11"/>
      <c r="B122" s="85" t="s">
        <v>110</v>
      </c>
      <c r="C122" s="85"/>
      <c r="D122" s="127"/>
      <c r="E122" s="127"/>
      <c r="F122" s="129"/>
      <c r="G122" s="163"/>
      <c r="H122" s="150">
        <f t="shared" si="1"/>
        <v>0</v>
      </c>
      <c r="I122" s="130"/>
      <c r="J122" s="178"/>
      <c r="K122" s="64"/>
      <c r="L122" s="65"/>
      <c r="M122" s="77"/>
      <c r="N122" s="77"/>
      <c r="O122" s="77"/>
      <c r="P122" s="77"/>
      <c r="Q122" s="77"/>
    </row>
    <row r="123" spans="1:17" ht="13.5">
      <c r="A123" s="11"/>
      <c r="B123" s="85" t="s">
        <v>111</v>
      </c>
      <c r="C123" s="85"/>
      <c r="D123" s="127"/>
      <c r="E123" s="127"/>
      <c r="F123" s="129"/>
      <c r="G123" s="163"/>
      <c r="H123" s="150">
        <f t="shared" si="1"/>
        <v>0</v>
      </c>
      <c r="I123" s="130"/>
      <c r="J123" s="178"/>
      <c r="K123" s="64"/>
      <c r="L123" s="65"/>
      <c r="M123" s="77"/>
      <c r="N123" s="77"/>
      <c r="O123" s="77"/>
      <c r="P123" s="77"/>
      <c r="Q123" s="77"/>
    </row>
    <row r="124" spans="1:17" ht="13.5">
      <c r="A124" s="11"/>
      <c r="B124" s="85" t="s">
        <v>47</v>
      </c>
      <c r="C124" s="85" t="s">
        <v>59</v>
      </c>
      <c r="D124" s="127"/>
      <c r="E124" s="127"/>
      <c r="F124" s="129"/>
      <c r="G124" s="163"/>
      <c r="H124" s="150">
        <f>IF(F124=0,D124*G124,D124*F124*G124)</f>
        <v>0</v>
      </c>
      <c r="I124" s="130"/>
      <c r="J124" s="178"/>
      <c r="K124" s="64"/>
      <c r="L124" s="65"/>
      <c r="M124" s="77"/>
      <c r="N124" s="77"/>
      <c r="O124" s="77"/>
      <c r="P124" s="77"/>
      <c r="Q124" s="77"/>
    </row>
    <row r="125" spans="1:17" ht="13.5">
      <c r="A125" s="11"/>
      <c r="B125" s="85"/>
      <c r="C125" s="85" t="s">
        <v>60</v>
      </c>
      <c r="D125" s="127"/>
      <c r="E125" s="127"/>
      <c r="F125" s="129"/>
      <c r="G125" s="163"/>
      <c r="H125" s="150">
        <f t="shared" si="1"/>
        <v>0</v>
      </c>
      <c r="I125" s="130"/>
      <c r="J125" s="178"/>
      <c r="K125" s="64"/>
      <c r="L125" s="65"/>
      <c r="M125" s="77"/>
      <c r="N125" s="77"/>
      <c r="O125" s="77"/>
      <c r="P125" s="77"/>
      <c r="Q125" s="77"/>
    </row>
    <row r="126" spans="1:17" ht="13.5">
      <c r="A126" s="11"/>
      <c r="B126" s="85"/>
      <c r="C126" s="85" t="s">
        <v>61</v>
      </c>
      <c r="D126" s="127"/>
      <c r="E126" s="127"/>
      <c r="F126" s="129"/>
      <c r="G126" s="163"/>
      <c r="H126" s="150">
        <f t="shared" si="1"/>
        <v>0</v>
      </c>
      <c r="I126" s="130"/>
      <c r="J126" s="178"/>
      <c r="K126" s="64"/>
      <c r="L126" s="65"/>
      <c r="M126" s="77"/>
      <c r="N126" s="77"/>
      <c r="O126" s="77"/>
      <c r="P126" s="77"/>
      <c r="Q126" s="77"/>
    </row>
    <row r="127" spans="1:17" ht="13.5">
      <c r="A127" s="11"/>
      <c r="B127" s="85"/>
      <c r="C127" s="85" t="s">
        <v>63</v>
      </c>
      <c r="D127" s="127"/>
      <c r="E127" s="127"/>
      <c r="F127" s="129"/>
      <c r="G127" s="163"/>
      <c r="H127" s="150">
        <f t="shared" si="1"/>
        <v>0</v>
      </c>
      <c r="I127" s="130"/>
      <c r="J127" s="178"/>
      <c r="K127" s="64"/>
      <c r="L127" s="65"/>
      <c r="M127" s="77"/>
      <c r="N127" s="77"/>
      <c r="O127" s="77"/>
      <c r="P127" s="77"/>
      <c r="Q127" s="77"/>
    </row>
    <row r="128" spans="1:17" ht="13.5">
      <c r="A128" s="11"/>
      <c r="B128" s="85"/>
      <c r="C128" s="85" t="s">
        <v>82</v>
      </c>
      <c r="D128" s="127"/>
      <c r="E128" s="127"/>
      <c r="F128" s="129"/>
      <c r="G128" s="163"/>
      <c r="H128" s="150">
        <f t="shared" si="1"/>
        <v>0</v>
      </c>
      <c r="I128" s="130"/>
      <c r="J128" s="178"/>
      <c r="K128" s="64"/>
      <c r="L128" s="65"/>
      <c r="M128" s="77"/>
      <c r="N128" s="77"/>
      <c r="O128" s="77"/>
      <c r="P128" s="77"/>
      <c r="Q128" s="77"/>
    </row>
    <row r="129" spans="1:17" ht="13.5">
      <c r="A129" s="11"/>
      <c r="B129" s="85"/>
      <c r="C129" s="85" t="s">
        <v>64</v>
      </c>
      <c r="D129" s="127"/>
      <c r="E129" s="127"/>
      <c r="F129" s="129"/>
      <c r="G129" s="163"/>
      <c r="H129" s="150">
        <f t="shared" si="1"/>
        <v>0</v>
      </c>
      <c r="I129" s="130"/>
      <c r="J129" s="178"/>
      <c r="K129" s="64"/>
      <c r="L129" s="65"/>
      <c r="M129" s="77"/>
      <c r="N129" s="77"/>
      <c r="O129" s="77"/>
      <c r="P129" s="77"/>
      <c r="Q129" s="77"/>
    </row>
    <row r="130" spans="1:17" ht="13.5">
      <c r="A130" s="11"/>
      <c r="B130" s="85"/>
      <c r="C130" s="85" t="s">
        <v>80</v>
      </c>
      <c r="D130" s="127"/>
      <c r="E130" s="127"/>
      <c r="F130" s="129"/>
      <c r="G130" s="163"/>
      <c r="H130" s="150">
        <f t="shared" si="1"/>
        <v>0</v>
      </c>
      <c r="I130" s="130"/>
      <c r="J130" s="178"/>
      <c r="K130" s="64"/>
      <c r="L130" s="65"/>
      <c r="M130" s="77"/>
      <c r="N130" s="77"/>
      <c r="O130" s="77"/>
      <c r="P130" s="77"/>
      <c r="Q130" s="77"/>
    </row>
    <row r="131" spans="1:17" ht="13.5">
      <c r="A131" s="11"/>
      <c r="B131" s="85"/>
      <c r="C131" s="85" t="s">
        <v>81</v>
      </c>
      <c r="D131" s="127"/>
      <c r="E131" s="127"/>
      <c r="F131" s="129"/>
      <c r="G131" s="163"/>
      <c r="H131" s="150">
        <f t="shared" si="1"/>
        <v>0</v>
      </c>
      <c r="I131" s="130"/>
      <c r="J131" s="178"/>
      <c r="K131" s="64"/>
      <c r="L131" s="65"/>
      <c r="M131" s="77"/>
      <c r="N131" s="77"/>
      <c r="O131" s="77"/>
      <c r="P131" s="77"/>
      <c r="Q131" s="77"/>
    </row>
    <row r="132" spans="1:17" ht="13.5">
      <c r="A132" s="11"/>
      <c r="B132" s="85"/>
      <c r="C132" s="85" t="s">
        <v>65</v>
      </c>
      <c r="D132" s="127"/>
      <c r="E132" s="127"/>
      <c r="F132" s="129"/>
      <c r="G132" s="163"/>
      <c r="H132" s="150">
        <f t="shared" si="1"/>
        <v>0</v>
      </c>
      <c r="I132" s="130"/>
      <c r="J132" s="178"/>
      <c r="K132" s="64"/>
      <c r="L132" s="65"/>
      <c r="M132" s="77"/>
      <c r="N132" s="77"/>
      <c r="O132" s="77"/>
      <c r="P132" s="77"/>
      <c r="Q132" s="77"/>
    </row>
    <row r="133" spans="1:17" ht="14.25" thickBot="1">
      <c r="A133" s="61"/>
      <c r="B133" s="83" t="s">
        <v>18</v>
      </c>
      <c r="C133" s="83"/>
      <c r="D133" s="139"/>
      <c r="E133" s="139"/>
      <c r="F133" s="144"/>
      <c r="G133" s="164"/>
      <c r="H133" s="152">
        <f t="shared" si="1"/>
        <v>0</v>
      </c>
      <c r="I133" s="134"/>
      <c r="J133" s="122"/>
      <c r="K133" s="197"/>
      <c r="L133" s="198"/>
      <c r="M133" s="77"/>
      <c r="N133" s="77"/>
      <c r="O133" s="77"/>
      <c r="P133" s="77"/>
      <c r="Q133" s="77"/>
    </row>
    <row r="134" spans="1:17" ht="15.75" customHeight="1" thickBot="1">
      <c r="A134" s="61"/>
      <c r="B134" s="99" t="s">
        <v>174</v>
      </c>
      <c r="C134" s="83"/>
      <c r="D134" s="44"/>
      <c r="E134" s="44"/>
      <c r="F134" s="44"/>
      <c r="G134" s="19"/>
      <c r="H134" s="123"/>
      <c r="I134" s="165">
        <f>K134</f>
        <v>0</v>
      </c>
      <c r="J134" s="180"/>
      <c r="K134" s="199">
        <f>SUM(H107:H133)</f>
        <v>0</v>
      </c>
      <c r="L134" s="198"/>
      <c r="M134" s="77"/>
      <c r="N134" s="77"/>
      <c r="O134" s="77"/>
      <c r="P134" s="77"/>
      <c r="Q134" s="77"/>
    </row>
    <row r="135" spans="1:17" ht="15" customHeight="1" thickBot="1">
      <c r="A135" s="192"/>
      <c r="B135" s="112" t="s">
        <v>175</v>
      </c>
      <c r="C135" s="90"/>
      <c r="D135" s="53"/>
      <c r="E135" s="52"/>
      <c r="F135" s="53"/>
      <c r="G135" s="25"/>
      <c r="H135" s="126"/>
      <c r="I135" s="171">
        <f>K135</f>
        <v>0</v>
      </c>
      <c r="J135" s="176"/>
      <c r="K135" s="202">
        <f>SUM(K8:K134)</f>
        <v>0</v>
      </c>
      <c r="L135" s="203"/>
      <c r="M135" s="77"/>
      <c r="N135" s="77"/>
      <c r="O135" s="77"/>
      <c r="P135" s="77"/>
      <c r="Q135" s="77"/>
    </row>
    <row r="136" spans="1:17" s="175" customFormat="1" ht="15" customHeight="1">
      <c r="A136" s="193"/>
      <c r="B136" s="102"/>
      <c r="C136" s="84"/>
      <c r="D136" s="18"/>
      <c r="E136" s="18"/>
      <c r="F136" s="18"/>
      <c r="G136" s="21"/>
      <c r="H136" s="124"/>
      <c r="I136" s="176"/>
      <c r="J136" s="176"/>
      <c r="K136" s="176"/>
      <c r="L136" s="203"/>
      <c r="M136" s="174"/>
      <c r="N136" s="174"/>
      <c r="O136" s="174"/>
      <c r="P136" s="174"/>
      <c r="Q136" s="174"/>
    </row>
  </sheetData>
  <sheetProtection sheet="1" formatCells="0"/>
  <mergeCells count="1">
    <mergeCell ref="F4:G4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8" r:id="rId3"/>
  <headerFooter alignWithMargins="0">
    <oddHeader>&amp;R&amp;"Arial Narrow,Lihavoitu"&amp;9&amp;P/&amp;N&amp;"Arial,Normaali"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.421875" style="63" customWidth="1"/>
    <col min="2" max="2" width="21.8515625" style="79" customWidth="1"/>
    <col min="3" max="3" width="26.00390625" style="79" customWidth="1"/>
    <col min="4" max="4" width="6.8515625" style="79" customWidth="1"/>
    <col min="5" max="5" width="6.28125" style="79" customWidth="1"/>
    <col min="6" max="6" width="5.00390625" style="79" customWidth="1"/>
    <col min="7" max="7" width="7.00390625" style="43" customWidth="1"/>
    <col min="8" max="8" width="8.00390625" style="119" customWidth="1"/>
    <col min="9" max="10" width="9.140625" style="116" customWidth="1"/>
    <col min="11" max="11" width="8.7109375" style="79" hidden="1" customWidth="1"/>
    <col min="12" max="16384" width="9.140625" style="78" customWidth="1"/>
  </cols>
  <sheetData>
    <row r="1" spans="1:17" ht="15.75">
      <c r="A1" s="11"/>
      <c r="B1" s="173" t="s">
        <v>162</v>
      </c>
      <c r="C1" s="26"/>
      <c r="D1" s="42"/>
      <c r="E1" s="42"/>
      <c r="F1" s="42"/>
      <c r="G1" s="20"/>
      <c r="H1" s="118"/>
      <c r="I1" s="204" t="s">
        <v>154</v>
      </c>
      <c r="J1" s="41"/>
      <c r="K1" s="17"/>
      <c r="L1" s="2"/>
      <c r="M1" s="77"/>
      <c r="N1" s="77"/>
      <c r="O1" s="77"/>
      <c r="P1" s="77"/>
      <c r="Q1" s="77"/>
    </row>
    <row r="2" spans="1:17" ht="15.75">
      <c r="A2" s="11"/>
      <c r="B2" s="173"/>
      <c r="C2" s="26"/>
      <c r="D2" s="42"/>
      <c r="E2" s="42"/>
      <c r="F2" s="42"/>
      <c r="G2" s="20"/>
      <c r="H2" s="118"/>
      <c r="I2" s="204"/>
      <c r="J2" s="41"/>
      <c r="K2" s="17"/>
      <c r="L2" s="2"/>
      <c r="M2" s="77"/>
      <c r="N2" s="77"/>
      <c r="O2" s="77"/>
      <c r="P2" s="77"/>
      <c r="Q2" s="77"/>
    </row>
    <row r="3" spans="1:17" ht="13.5">
      <c r="A3" s="11"/>
      <c r="B3" s="204" t="s">
        <v>83</v>
      </c>
      <c r="C3" s="60">
        <f>KustH1!C3</f>
        <v>0</v>
      </c>
      <c r="D3" s="42"/>
      <c r="E3" s="42"/>
      <c r="F3" s="42"/>
      <c r="G3" s="20"/>
      <c r="H3" s="118"/>
      <c r="I3" s="41"/>
      <c r="J3" s="41"/>
      <c r="K3" s="17"/>
      <c r="L3" s="2"/>
      <c r="M3" s="77"/>
      <c r="N3" s="77"/>
      <c r="O3" s="77"/>
      <c r="P3" s="77"/>
      <c r="Q3" s="77"/>
    </row>
    <row r="4" spans="1:17" ht="13.5" customHeight="1">
      <c r="A4" s="11"/>
      <c r="B4" s="204" t="s">
        <v>150</v>
      </c>
      <c r="C4" s="67"/>
      <c r="D4" s="29" t="s">
        <v>29</v>
      </c>
      <c r="E4" s="24"/>
      <c r="F4" s="387"/>
      <c r="G4" s="388"/>
      <c r="I4" s="120"/>
      <c r="J4" s="120"/>
      <c r="K4" s="17"/>
      <c r="L4" s="2"/>
      <c r="M4" s="77"/>
      <c r="N4" s="77"/>
      <c r="O4" s="77"/>
      <c r="P4" s="77"/>
      <c r="Q4" s="77"/>
    </row>
    <row r="5" spans="1:17" ht="12.75">
      <c r="A5" s="11"/>
      <c r="B5" s="26"/>
      <c r="C5" s="26"/>
      <c r="D5" s="80"/>
      <c r="E5" s="80"/>
      <c r="F5" s="26"/>
      <c r="G5" s="24"/>
      <c r="H5" s="121"/>
      <c r="I5" s="120"/>
      <c r="J5" s="120"/>
      <c r="K5" s="17"/>
      <c r="L5" s="2"/>
      <c r="M5" s="77"/>
      <c r="N5" s="77"/>
      <c r="O5" s="77"/>
      <c r="P5" s="77"/>
      <c r="Q5" s="77"/>
    </row>
    <row r="6" spans="1:17" ht="15" customHeight="1">
      <c r="A6" s="11"/>
      <c r="B6" s="27"/>
      <c r="C6" s="27"/>
      <c r="D6" s="205" t="s">
        <v>84</v>
      </c>
      <c r="E6" s="205" t="s">
        <v>23</v>
      </c>
      <c r="F6" s="205" t="s">
        <v>30</v>
      </c>
      <c r="G6" s="206" t="s">
        <v>24</v>
      </c>
      <c r="H6" s="137" t="s">
        <v>32</v>
      </c>
      <c r="I6" s="138" t="s">
        <v>33</v>
      </c>
      <c r="J6" s="66"/>
      <c r="K6" s="183" t="s">
        <v>78</v>
      </c>
      <c r="L6" s="2"/>
      <c r="M6" s="77"/>
      <c r="N6" s="77"/>
      <c r="O6" s="77"/>
      <c r="P6" s="77"/>
      <c r="Q6" s="77"/>
    </row>
    <row r="7" spans="1:17" ht="12.75">
      <c r="A7" s="40" t="s">
        <v>25</v>
      </c>
      <c r="B7" s="93" t="s">
        <v>39</v>
      </c>
      <c r="C7" s="81"/>
      <c r="D7" s="167"/>
      <c r="E7" s="89"/>
      <c r="F7" s="168"/>
      <c r="G7" s="166"/>
      <c r="H7" s="169"/>
      <c r="I7" s="170"/>
      <c r="J7" s="177"/>
      <c r="K7" s="64"/>
      <c r="L7" s="201"/>
      <c r="M7" s="77"/>
      <c r="N7" s="77"/>
      <c r="O7" s="77"/>
      <c r="P7" s="77"/>
      <c r="Q7" s="77"/>
    </row>
    <row r="8" spans="1:17" ht="13.5">
      <c r="A8" s="12"/>
      <c r="B8" s="82" t="s">
        <v>2</v>
      </c>
      <c r="C8" s="82" t="s">
        <v>67</v>
      </c>
      <c r="D8" s="127"/>
      <c r="E8" s="16"/>
      <c r="F8" s="127"/>
      <c r="G8" s="15"/>
      <c r="H8" s="140">
        <f>IF(F8=0,D8*G8,D8*F8*G8)</f>
        <v>0</v>
      </c>
      <c r="I8" s="130"/>
      <c r="J8" s="178"/>
      <c r="K8" s="64"/>
      <c r="L8" s="201"/>
      <c r="M8" s="77"/>
      <c r="N8" s="77"/>
      <c r="O8" s="77"/>
      <c r="P8" s="77"/>
      <c r="Q8" s="77"/>
    </row>
    <row r="9" spans="1:17" ht="13.5">
      <c r="A9" s="12"/>
      <c r="B9" s="82" t="s">
        <v>3</v>
      </c>
      <c r="C9" s="82" t="s">
        <v>67</v>
      </c>
      <c r="D9" s="127"/>
      <c r="E9" s="16"/>
      <c r="F9" s="127"/>
      <c r="G9" s="15"/>
      <c r="H9" s="140">
        <f>IF(F9=0,D9*G9,D9*F9*G9)</f>
        <v>0</v>
      </c>
      <c r="I9" s="133"/>
      <c r="J9" s="122"/>
      <c r="K9" s="64"/>
      <c r="L9" s="201"/>
      <c r="M9" s="77"/>
      <c r="N9" s="77"/>
      <c r="O9" s="77"/>
      <c r="P9" s="77"/>
      <c r="Q9" s="77"/>
    </row>
    <row r="10" spans="1:17" ht="13.5">
      <c r="A10" s="12"/>
      <c r="B10" s="82" t="s">
        <v>4</v>
      </c>
      <c r="C10" s="82" t="s">
        <v>67</v>
      </c>
      <c r="D10" s="127"/>
      <c r="E10" s="16"/>
      <c r="F10" s="127"/>
      <c r="G10" s="15"/>
      <c r="H10" s="140">
        <f>IF(F10=0,D10*G10,D10*F10*G10)</f>
        <v>0</v>
      </c>
      <c r="I10" s="130"/>
      <c r="J10" s="178"/>
      <c r="K10" s="64"/>
      <c r="L10" s="201"/>
      <c r="M10" s="77"/>
      <c r="N10" s="77"/>
      <c r="O10" s="77"/>
      <c r="P10" s="77"/>
      <c r="Q10" s="77"/>
    </row>
    <row r="11" spans="1:17" ht="13.5">
      <c r="A11" s="12"/>
      <c r="B11" s="82" t="s">
        <v>31</v>
      </c>
      <c r="C11" s="82" t="s">
        <v>67</v>
      </c>
      <c r="D11" s="127"/>
      <c r="E11" s="16"/>
      <c r="F11" s="127"/>
      <c r="G11" s="15"/>
      <c r="H11" s="140">
        <f>IF(F11=0,D11*G11,D11*F11*G11)</f>
        <v>0</v>
      </c>
      <c r="I11" s="130"/>
      <c r="J11" s="178"/>
      <c r="K11" s="64"/>
      <c r="L11" s="201"/>
      <c r="M11" s="77"/>
      <c r="N11" s="77"/>
      <c r="O11" s="77"/>
      <c r="P11" s="77"/>
      <c r="Q11" s="77"/>
    </row>
    <row r="12" spans="1:17" ht="14.25" thickBot="1">
      <c r="A12" s="61"/>
      <c r="B12" s="83" t="s">
        <v>18</v>
      </c>
      <c r="C12" s="83" t="s">
        <v>67</v>
      </c>
      <c r="D12" s="139"/>
      <c r="E12" s="44"/>
      <c r="F12" s="139"/>
      <c r="G12" s="160"/>
      <c r="H12" s="142">
        <f>IF(F12=0,D12*G12,D12*F12*G12)</f>
        <v>0</v>
      </c>
      <c r="I12" s="134">
        <f>SUM(H8:H12)</f>
        <v>0</v>
      </c>
      <c r="J12" s="122"/>
      <c r="K12" s="64"/>
      <c r="L12" s="201"/>
      <c r="M12" s="77"/>
      <c r="N12" s="77"/>
      <c r="O12" s="77"/>
      <c r="P12" s="77"/>
      <c r="Q12" s="77"/>
    </row>
    <row r="13" spans="1:17" ht="15.75" customHeight="1" thickBot="1">
      <c r="A13" s="190"/>
      <c r="B13" s="99" t="s">
        <v>76</v>
      </c>
      <c r="C13" s="161"/>
      <c r="D13" s="143"/>
      <c r="E13" s="143"/>
      <c r="F13" s="143"/>
      <c r="G13" s="162"/>
      <c r="H13" s="153"/>
      <c r="I13" s="165">
        <f>K13</f>
        <v>0</v>
      </c>
      <c r="J13" s="180"/>
      <c r="K13" s="125">
        <f>I12</f>
        <v>0</v>
      </c>
      <c r="L13" s="201"/>
      <c r="M13" s="77"/>
      <c r="N13" s="77"/>
      <c r="O13" s="77"/>
      <c r="P13" s="77"/>
      <c r="Q13" s="77"/>
    </row>
    <row r="14" spans="1:17" ht="13.5">
      <c r="A14" s="191"/>
      <c r="B14" s="93"/>
      <c r="C14" s="82"/>
      <c r="D14" s="16"/>
      <c r="E14" s="16"/>
      <c r="F14" s="16"/>
      <c r="G14" s="15"/>
      <c r="H14" s="118"/>
      <c r="I14" s="122"/>
      <c r="J14" s="122"/>
      <c r="K14" s="55"/>
      <c r="L14" s="201"/>
      <c r="M14" s="77"/>
      <c r="N14" s="77"/>
      <c r="O14" s="77"/>
      <c r="P14" s="77"/>
      <c r="Q14" s="77"/>
    </row>
    <row r="15" spans="1:17" ht="13.5">
      <c r="A15" s="39" t="s">
        <v>26</v>
      </c>
      <c r="B15" s="102" t="s">
        <v>171</v>
      </c>
      <c r="C15" s="84"/>
      <c r="D15" s="135"/>
      <c r="E15" s="135"/>
      <c r="F15" s="135"/>
      <c r="G15" s="136"/>
      <c r="H15" s="137"/>
      <c r="I15" s="138"/>
      <c r="J15" s="66"/>
      <c r="K15" s="197"/>
      <c r="L15" s="198"/>
      <c r="M15" s="77"/>
      <c r="N15" s="77"/>
      <c r="O15" s="77"/>
      <c r="P15" s="77"/>
      <c r="Q15" s="77"/>
    </row>
    <row r="16" spans="1:17" ht="13.5">
      <c r="A16" s="11"/>
      <c r="B16" s="82" t="s">
        <v>48</v>
      </c>
      <c r="C16" s="82" t="s">
        <v>67</v>
      </c>
      <c r="D16" s="127"/>
      <c r="E16" s="16"/>
      <c r="F16" s="127"/>
      <c r="G16" s="15"/>
      <c r="H16" s="140">
        <f>IF(F16=0,D16*G16,D16*F16*G16)</f>
        <v>0</v>
      </c>
      <c r="I16" s="130"/>
      <c r="J16" s="178"/>
      <c r="K16" s="64"/>
      <c r="L16" s="65"/>
      <c r="M16" s="77"/>
      <c r="N16" s="77"/>
      <c r="O16" s="77"/>
      <c r="P16" s="77"/>
      <c r="Q16" s="77"/>
    </row>
    <row r="17" spans="1:17" ht="13.5">
      <c r="A17" s="11"/>
      <c r="B17" s="85"/>
      <c r="C17" s="85" t="s">
        <v>42</v>
      </c>
      <c r="D17" s="146"/>
      <c r="E17" s="47"/>
      <c r="F17" s="145"/>
      <c r="G17" s="23"/>
      <c r="H17" s="140">
        <f>D17*H16</f>
        <v>0</v>
      </c>
      <c r="I17" s="130"/>
      <c r="J17" s="178"/>
      <c r="K17" s="197"/>
      <c r="L17" s="198"/>
      <c r="M17" s="77"/>
      <c r="N17" s="77"/>
      <c r="O17" s="77"/>
      <c r="P17" s="77"/>
      <c r="Q17" s="77"/>
    </row>
    <row r="18" spans="1:17" ht="13.5">
      <c r="A18" s="11"/>
      <c r="B18" s="86"/>
      <c r="C18" s="86" t="s">
        <v>43</v>
      </c>
      <c r="D18" s="147"/>
      <c r="E18" s="45"/>
      <c r="F18" s="149"/>
      <c r="G18" s="46"/>
      <c r="H18" s="141">
        <f>(H16+H17)*D18</f>
        <v>0</v>
      </c>
      <c r="I18" s="132">
        <f>SUM(H16:H18)</f>
        <v>0</v>
      </c>
      <c r="J18" s="122"/>
      <c r="K18" s="197"/>
      <c r="L18" s="198"/>
      <c r="M18" s="77"/>
      <c r="N18" s="77"/>
      <c r="O18" s="77"/>
      <c r="P18" s="77"/>
      <c r="Q18" s="77"/>
    </row>
    <row r="19" spans="1:17" ht="13.5">
      <c r="A19" s="11"/>
      <c r="B19" s="85" t="s">
        <v>5</v>
      </c>
      <c r="C19" s="85" t="s">
        <v>67</v>
      </c>
      <c r="D19" s="145"/>
      <c r="E19" s="47"/>
      <c r="F19" s="145"/>
      <c r="G19" s="155"/>
      <c r="H19" s="150">
        <f>IF(F19=0,D19*G19,D19*F19*G19)</f>
        <v>0</v>
      </c>
      <c r="I19" s="130"/>
      <c r="J19" s="178"/>
      <c r="K19" s="197"/>
      <c r="L19" s="198"/>
      <c r="M19" s="77"/>
      <c r="N19" s="77"/>
      <c r="O19" s="77"/>
      <c r="P19" s="77"/>
      <c r="Q19" s="77"/>
    </row>
    <row r="20" spans="1:17" ht="13.5">
      <c r="A20" s="11"/>
      <c r="B20" s="85"/>
      <c r="C20" s="85" t="s">
        <v>42</v>
      </c>
      <c r="D20" s="146"/>
      <c r="E20" s="47"/>
      <c r="F20" s="145"/>
      <c r="G20" s="155"/>
      <c r="H20" s="150">
        <f>D20*H19</f>
        <v>0</v>
      </c>
      <c r="I20" s="130"/>
      <c r="J20" s="178"/>
      <c r="K20" s="197"/>
      <c r="L20" s="198"/>
      <c r="M20" s="77"/>
      <c r="N20" s="77"/>
      <c r="O20" s="77"/>
      <c r="P20" s="77"/>
      <c r="Q20" s="77"/>
    </row>
    <row r="21" spans="1:17" ht="13.5">
      <c r="A21" s="11"/>
      <c r="B21" s="86"/>
      <c r="C21" s="86" t="s">
        <v>43</v>
      </c>
      <c r="D21" s="147"/>
      <c r="E21" s="45"/>
      <c r="F21" s="149"/>
      <c r="G21" s="154"/>
      <c r="H21" s="151">
        <f>(H19+H20)*D21</f>
        <v>0</v>
      </c>
      <c r="I21" s="132">
        <f>SUM(H19:H21)</f>
        <v>0</v>
      </c>
      <c r="J21" s="122"/>
      <c r="K21" s="197"/>
      <c r="L21" s="198"/>
      <c r="M21" s="77"/>
      <c r="N21" s="77"/>
      <c r="O21" s="77"/>
      <c r="P21" s="77"/>
      <c r="Q21" s="77"/>
    </row>
    <row r="22" spans="1:17" ht="13.5">
      <c r="A22" s="11"/>
      <c r="B22" s="85" t="s">
        <v>6</v>
      </c>
      <c r="C22" s="85" t="s">
        <v>67</v>
      </c>
      <c r="D22" s="145"/>
      <c r="E22" s="47"/>
      <c r="F22" s="145"/>
      <c r="G22" s="155"/>
      <c r="H22" s="150">
        <f>IF(F22=0,D22*G22,D22*F22*G22)</f>
        <v>0</v>
      </c>
      <c r="I22" s="130"/>
      <c r="J22" s="122"/>
      <c r="K22" s="197"/>
      <c r="L22" s="198"/>
      <c r="M22" s="77"/>
      <c r="N22" s="77"/>
      <c r="O22" s="77"/>
      <c r="P22" s="77"/>
      <c r="Q22" s="77"/>
    </row>
    <row r="23" spans="1:17" ht="13.5">
      <c r="A23" s="11"/>
      <c r="B23" s="85"/>
      <c r="C23" s="85" t="s">
        <v>42</v>
      </c>
      <c r="D23" s="146"/>
      <c r="E23" s="47"/>
      <c r="F23" s="145"/>
      <c r="G23" s="155"/>
      <c r="H23" s="150">
        <f>D23*H22</f>
        <v>0</v>
      </c>
      <c r="I23" s="130"/>
      <c r="J23" s="122"/>
      <c r="K23" s="197"/>
      <c r="L23" s="198"/>
      <c r="M23" s="77"/>
      <c r="N23" s="77"/>
      <c r="O23" s="77"/>
      <c r="P23" s="77"/>
      <c r="Q23" s="77"/>
    </row>
    <row r="24" spans="1:17" ht="13.5">
      <c r="A24" s="11"/>
      <c r="B24" s="86"/>
      <c r="C24" s="86" t="s">
        <v>43</v>
      </c>
      <c r="D24" s="147"/>
      <c r="E24" s="45"/>
      <c r="F24" s="149"/>
      <c r="G24" s="154"/>
      <c r="H24" s="151">
        <f>(H22+H23)*D24</f>
        <v>0</v>
      </c>
      <c r="I24" s="132">
        <f>SUM(H22:H24)</f>
        <v>0</v>
      </c>
      <c r="J24" s="122"/>
      <c r="K24" s="197"/>
      <c r="L24" s="198"/>
      <c r="M24" s="77"/>
      <c r="N24" s="77"/>
      <c r="O24" s="77"/>
      <c r="P24" s="77"/>
      <c r="Q24" s="77"/>
    </row>
    <row r="25" spans="1:17" ht="13.5">
      <c r="A25" s="11"/>
      <c r="B25" s="85" t="s">
        <v>7</v>
      </c>
      <c r="C25" s="85" t="s">
        <v>67</v>
      </c>
      <c r="D25" s="145"/>
      <c r="E25" s="47"/>
      <c r="F25" s="145"/>
      <c r="G25" s="155"/>
      <c r="H25" s="150">
        <f>IF(F25=0,D25*G25,D25*F25*G25)</f>
        <v>0</v>
      </c>
      <c r="I25" s="130"/>
      <c r="J25" s="178"/>
      <c r="K25" s="197"/>
      <c r="L25" s="198"/>
      <c r="M25" s="77"/>
      <c r="N25" s="77"/>
      <c r="O25" s="77"/>
      <c r="P25" s="77"/>
      <c r="Q25" s="77"/>
    </row>
    <row r="26" spans="1:17" ht="13.5">
      <c r="A26" s="11"/>
      <c r="B26" s="85"/>
      <c r="C26" s="85" t="s">
        <v>42</v>
      </c>
      <c r="D26" s="146"/>
      <c r="E26" s="47"/>
      <c r="F26" s="145"/>
      <c r="G26" s="155"/>
      <c r="H26" s="150">
        <f>D26*H25</f>
        <v>0</v>
      </c>
      <c r="I26" s="130"/>
      <c r="J26" s="178"/>
      <c r="K26" s="197"/>
      <c r="L26" s="198"/>
      <c r="M26" s="77"/>
      <c r="N26" s="77"/>
      <c r="O26" s="77"/>
      <c r="P26" s="77"/>
      <c r="Q26" s="77"/>
    </row>
    <row r="27" spans="1:17" ht="13.5">
      <c r="A27" s="11"/>
      <c r="B27" s="86"/>
      <c r="C27" s="86" t="s">
        <v>43</v>
      </c>
      <c r="D27" s="147"/>
      <c r="E27" s="45"/>
      <c r="F27" s="149"/>
      <c r="G27" s="154"/>
      <c r="H27" s="151">
        <f>(H25+H26)*D27</f>
        <v>0</v>
      </c>
      <c r="I27" s="132">
        <f>SUM(H25:H27)</f>
        <v>0</v>
      </c>
      <c r="J27" s="122"/>
      <c r="K27" s="197"/>
      <c r="L27" s="198"/>
      <c r="M27" s="77"/>
      <c r="N27" s="77"/>
      <c r="O27" s="77"/>
      <c r="P27" s="77"/>
      <c r="Q27" s="77"/>
    </row>
    <row r="28" spans="1:17" ht="13.5">
      <c r="A28" s="11"/>
      <c r="B28" s="85" t="s">
        <v>45</v>
      </c>
      <c r="C28" s="85" t="s">
        <v>67</v>
      </c>
      <c r="D28" s="145"/>
      <c r="E28" s="47"/>
      <c r="F28" s="145"/>
      <c r="G28" s="155"/>
      <c r="H28" s="150">
        <f>IF(F28=0,D28*G28,D28*F28*G28)</f>
        <v>0</v>
      </c>
      <c r="I28" s="130"/>
      <c r="J28" s="178"/>
      <c r="K28" s="197"/>
      <c r="L28" s="198"/>
      <c r="M28" s="77"/>
      <c r="N28" s="77"/>
      <c r="O28" s="77"/>
      <c r="P28" s="77"/>
      <c r="Q28" s="77"/>
    </row>
    <row r="29" spans="1:17" ht="13.5">
      <c r="A29" s="11"/>
      <c r="B29" s="85"/>
      <c r="C29" s="85" t="s">
        <v>42</v>
      </c>
      <c r="D29" s="146"/>
      <c r="E29" s="47"/>
      <c r="F29" s="145"/>
      <c r="G29" s="155"/>
      <c r="H29" s="150">
        <f>D29*H28</f>
        <v>0</v>
      </c>
      <c r="I29" s="130"/>
      <c r="J29" s="178"/>
      <c r="K29" s="197"/>
      <c r="L29" s="198"/>
      <c r="M29" s="77"/>
      <c r="N29" s="77"/>
      <c r="O29" s="77"/>
      <c r="P29" s="77"/>
      <c r="Q29" s="77"/>
    </row>
    <row r="30" spans="1:17" ht="13.5">
      <c r="A30" s="11"/>
      <c r="B30" s="86"/>
      <c r="C30" s="86" t="s">
        <v>43</v>
      </c>
      <c r="D30" s="147"/>
      <c r="E30" s="45"/>
      <c r="F30" s="149"/>
      <c r="G30" s="154"/>
      <c r="H30" s="151">
        <f>(H28+H29)*D30</f>
        <v>0</v>
      </c>
      <c r="I30" s="132">
        <f>SUM(H28:H30)</f>
        <v>0</v>
      </c>
      <c r="J30" s="122"/>
      <c r="K30" s="197"/>
      <c r="L30" s="198"/>
      <c r="M30" s="77"/>
      <c r="N30" s="77"/>
      <c r="O30" s="77"/>
      <c r="P30" s="77"/>
      <c r="Q30" s="77"/>
    </row>
    <row r="31" spans="1:17" ht="13.5">
      <c r="A31" s="11"/>
      <c r="B31" s="85" t="s">
        <v>9</v>
      </c>
      <c r="C31" s="85" t="s">
        <v>67</v>
      </c>
      <c r="D31" s="145"/>
      <c r="E31" s="47"/>
      <c r="F31" s="145"/>
      <c r="G31" s="155"/>
      <c r="H31" s="150">
        <f>IF(F31=0,D31*G31,D31*F31*G31)</f>
        <v>0</v>
      </c>
      <c r="I31" s="130"/>
      <c r="J31" s="178"/>
      <c r="K31" s="197"/>
      <c r="L31" s="198"/>
      <c r="M31" s="77"/>
      <c r="N31" s="77"/>
      <c r="O31" s="77"/>
      <c r="P31" s="77"/>
      <c r="Q31" s="77"/>
    </row>
    <row r="32" spans="1:17" ht="13.5">
      <c r="A32" s="11"/>
      <c r="B32" s="85"/>
      <c r="C32" s="85" t="s">
        <v>42</v>
      </c>
      <c r="D32" s="146"/>
      <c r="E32" s="47"/>
      <c r="F32" s="145"/>
      <c r="G32" s="155"/>
      <c r="H32" s="150">
        <f>D32*H31</f>
        <v>0</v>
      </c>
      <c r="I32" s="130"/>
      <c r="J32" s="178"/>
      <c r="K32" s="197"/>
      <c r="L32" s="198"/>
      <c r="M32" s="77"/>
      <c r="N32" s="77"/>
      <c r="O32" s="77"/>
      <c r="P32" s="77"/>
      <c r="Q32" s="77"/>
    </row>
    <row r="33" spans="1:17" ht="13.5">
      <c r="A33" s="11"/>
      <c r="B33" s="86"/>
      <c r="C33" s="86" t="s">
        <v>43</v>
      </c>
      <c r="D33" s="147"/>
      <c r="E33" s="45"/>
      <c r="F33" s="149"/>
      <c r="G33" s="154"/>
      <c r="H33" s="151">
        <f>(H31+H32)*D33</f>
        <v>0</v>
      </c>
      <c r="I33" s="132">
        <f>SUM(H31:H33)</f>
        <v>0</v>
      </c>
      <c r="J33" s="122"/>
      <c r="K33" s="197"/>
      <c r="L33" s="198"/>
      <c r="M33" s="77"/>
      <c r="N33" s="77"/>
      <c r="O33" s="77"/>
      <c r="P33" s="77"/>
      <c r="Q33" s="77"/>
    </row>
    <row r="34" spans="1:17" ht="13.5">
      <c r="A34" s="11"/>
      <c r="B34" s="85" t="s">
        <v>10</v>
      </c>
      <c r="C34" s="85" t="s">
        <v>67</v>
      </c>
      <c r="D34" s="145"/>
      <c r="E34" s="47"/>
      <c r="F34" s="145"/>
      <c r="G34" s="155"/>
      <c r="H34" s="150">
        <f>IF(F34=0,D34*G34,D34*F34*G34)</f>
        <v>0</v>
      </c>
      <c r="I34" s="130"/>
      <c r="J34" s="178"/>
      <c r="K34" s="197"/>
      <c r="L34" s="198"/>
      <c r="M34" s="77"/>
      <c r="N34" s="77"/>
      <c r="O34" s="77"/>
      <c r="P34" s="77"/>
      <c r="Q34" s="77"/>
    </row>
    <row r="35" spans="1:17" ht="13.5">
      <c r="A35" s="11"/>
      <c r="B35" s="85"/>
      <c r="C35" s="85" t="s">
        <v>42</v>
      </c>
      <c r="D35" s="146"/>
      <c r="E35" s="47"/>
      <c r="F35" s="145"/>
      <c r="G35" s="155"/>
      <c r="H35" s="150">
        <f>D35*H34</f>
        <v>0</v>
      </c>
      <c r="I35" s="130"/>
      <c r="J35" s="178"/>
      <c r="K35" s="197"/>
      <c r="L35" s="198"/>
      <c r="M35" s="77"/>
      <c r="N35" s="77"/>
      <c r="O35" s="77"/>
      <c r="P35" s="77"/>
      <c r="Q35" s="77"/>
    </row>
    <row r="36" spans="1:17" ht="13.5">
      <c r="A36" s="11"/>
      <c r="B36" s="86"/>
      <c r="C36" s="86" t="s">
        <v>43</v>
      </c>
      <c r="D36" s="147"/>
      <c r="E36" s="45"/>
      <c r="F36" s="149"/>
      <c r="G36" s="154"/>
      <c r="H36" s="151">
        <f>(H34+H35)*D36</f>
        <v>0</v>
      </c>
      <c r="I36" s="132">
        <f>SUM(H34:H36)</f>
        <v>0</v>
      </c>
      <c r="J36" s="122"/>
      <c r="K36" s="197"/>
      <c r="L36" s="198"/>
      <c r="M36" s="77"/>
      <c r="N36" s="77"/>
      <c r="O36" s="77"/>
      <c r="P36" s="77"/>
      <c r="Q36" s="77"/>
    </row>
    <row r="37" spans="1:17" ht="13.5">
      <c r="A37" s="11"/>
      <c r="B37" s="85" t="s">
        <v>11</v>
      </c>
      <c r="C37" s="85" t="s">
        <v>67</v>
      </c>
      <c r="D37" s="145"/>
      <c r="E37" s="47"/>
      <c r="F37" s="145"/>
      <c r="G37" s="155"/>
      <c r="H37" s="150">
        <f>IF(F37=0,D37*G37,D37*F37*G37)</f>
        <v>0</v>
      </c>
      <c r="I37" s="130"/>
      <c r="J37" s="178"/>
      <c r="K37" s="197"/>
      <c r="L37" s="198"/>
      <c r="M37" s="77"/>
      <c r="N37" s="77"/>
      <c r="O37" s="77"/>
      <c r="P37" s="77"/>
      <c r="Q37" s="77"/>
    </row>
    <row r="38" spans="1:17" ht="13.5">
      <c r="A38" s="11"/>
      <c r="B38" s="85"/>
      <c r="C38" s="85" t="s">
        <v>42</v>
      </c>
      <c r="D38" s="146"/>
      <c r="E38" s="47"/>
      <c r="F38" s="145"/>
      <c r="G38" s="155"/>
      <c r="H38" s="150">
        <f>D38*H37</f>
        <v>0</v>
      </c>
      <c r="I38" s="130"/>
      <c r="J38" s="178"/>
      <c r="K38" s="197"/>
      <c r="L38" s="198"/>
      <c r="M38" s="77"/>
      <c r="N38" s="77"/>
      <c r="O38" s="77"/>
      <c r="P38" s="77"/>
      <c r="Q38" s="77"/>
    </row>
    <row r="39" spans="1:17" ht="13.5">
      <c r="A39" s="11"/>
      <c r="B39" s="86"/>
      <c r="C39" s="86" t="s">
        <v>43</v>
      </c>
      <c r="D39" s="147"/>
      <c r="E39" s="45"/>
      <c r="F39" s="149"/>
      <c r="G39" s="154"/>
      <c r="H39" s="151">
        <f>(H37+H38)*D39</f>
        <v>0</v>
      </c>
      <c r="I39" s="132">
        <f>SUM(H37:H39)</f>
        <v>0</v>
      </c>
      <c r="J39" s="122"/>
      <c r="K39" s="197"/>
      <c r="L39" s="198"/>
      <c r="M39" s="77"/>
      <c r="N39" s="77"/>
      <c r="O39" s="77"/>
      <c r="P39" s="77"/>
      <c r="Q39" s="77"/>
    </row>
    <row r="40" spans="1:17" ht="13.5">
      <c r="A40" s="11"/>
      <c r="B40" s="85" t="s">
        <v>15</v>
      </c>
      <c r="C40" s="85" t="s">
        <v>67</v>
      </c>
      <c r="D40" s="145"/>
      <c r="E40" s="47"/>
      <c r="F40" s="145"/>
      <c r="G40" s="155"/>
      <c r="H40" s="150">
        <f>IF(F40=0,D40*G40,D40*F40*G40)</f>
        <v>0</v>
      </c>
      <c r="I40" s="130"/>
      <c r="J40" s="178"/>
      <c r="K40" s="197"/>
      <c r="L40" s="198"/>
      <c r="M40" s="77"/>
      <c r="N40" s="77"/>
      <c r="O40" s="77"/>
      <c r="P40" s="77"/>
      <c r="Q40" s="77"/>
    </row>
    <row r="41" spans="1:17" ht="13.5">
      <c r="A41" s="11"/>
      <c r="B41" s="85"/>
      <c r="C41" s="85" t="s">
        <v>42</v>
      </c>
      <c r="D41" s="146"/>
      <c r="E41" s="47"/>
      <c r="F41" s="145"/>
      <c r="G41" s="155"/>
      <c r="H41" s="150">
        <f>D41*H40</f>
        <v>0</v>
      </c>
      <c r="I41" s="130"/>
      <c r="J41" s="178"/>
      <c r="K41" s="197"/>
      <c r="L41" s="198"/>
      <c r="M41" s="77"/>
      <c r="N41" s="77"/>
      <c r="O41" s="77"/>
      <c r="P41" s="77"/>
      <c r="Q41" s="77"/>
    </row>
    <row r="42" spans="1:17" ht="13.5">
      <c r="A42" s="11"/>
      <c r="B42" s="86"/>
      <c r="C42" s="86" t="s">
        <v>43</v>
      </c>
      <c r="D42" s="147"/>
      <c r="E42" s="45"/>
      <c r="F42" s="149"/>
      <c r="G42" s="154"/>
      <c r="H42" s="151">
        <f>(H40+H41)*D42</f>
        <v>0</v>
      </c>
      <c r="I42" s="132">
        <f>SUM(H40:H42)</f>
        <v>0</v>
      </c>
      <c r="J42" s="122"/>
      <c r="K42" s="197"/>
      <c r="L42" s="198"/>
      <c r="M42" s="77"/>
      <c r="N42" s="77"/>
      <c r="O42" s="77"/>
      <c r="P42" s="77"/>
      <c r="Q42" s="77"/>
    </row>
    <row r="43" spans="1:17" ht="13.5">
      <c r="A43" s="11"/>
      <c r="B43" s="85" t="s">
        <v>14</v>
      </c>
      <c r="C43" s="85" t="s">
        <v>67</v>
      </c>
      <c r="D43" s="145"/>
      <c r="E43" s="47"/>
      <c r="F43" s="145"/>
      <c r="G43" s="155"/>
      <c r="H43" s="150">
        <f>IF(F43=0,D43*G43,D43*F43*G43)</f>
        <v>0</v>
      </c>
      <c r="I43" s="130"/>
      <c r="J43" s="178"/>
      <c r="K43" s="197"/>
      <c r="L43" s="198"/>
      <c r="M43" s="77"/>
      <c r="N43" s="77"/>
      <c r="O43" s="77"/>
      <c r="P43" s="77"/>
      <c r="Q43" s="77"/>
    </row>
    <row r="44" spans="1:17" ht="13.5">
      <c r="A44" s="11"/>
      <c r="B44" s="85"/>
      <c r="C44" s="85" t="s">
        <v>42</v>
      </c>
      <c r="D44" s="146"/>
      <c r="E44" s="47"/>
      <c r="F44" s="145"/>
      <c r="G44" s="155"/>
      <c r="H44" s="150">
        <f>D44*H43</f>
        <v>0</v>
      </c>
      <c r="I44" s="130"/>
      <c r="J44" s="178"/>
      <c r="K44" s="197"/>
      <c r="L44" s="198"/>
      <c r="M44" s="77"/>
      <c r="N44" s="77"/>
      <c r="O44" s="77"/>
      <c r="P44" s="77"/>
      <c r="Q44" s="77"/>
    </row>
    <row r="45" spans="1:17" ht="13.5">
      <c r="A45" s="11"/>
      <c r="B45" s="86"/>
      <c r="C45" s="86" t="s">
        <v>43</v>
      </c>
      <c r="D45" s="147"/>
      <c r="E45" s="45"/>
      <c r="F45" s="149"/>
      <c r="G45" s="154"/>
      <c r="H45" s="151">
        <f>(H43+H44)*D45</f>
        <v>0</v>
      </c>
      <c r="I45" s="132">
        <f>SUM(H43:H45)</f>
        <v>0</v>
      </c>
      <c r="J45" s="122"/>
      <c r="K45" s="197"/>
      <c r="L45" s="198"/>
      <c r="M45" s="77"/>
      <c r="N45" s="77"/>
      <c r="O45" s="77"/>
      <c r="P45" s="77"/>
      <c r="Q45" s="77"/>
    </row>
    <row r="46" spans="1:17" ht="13.5">
      <c r="A46" s="11"/>
      <c r="B46" s="85" t="s">
        <v>8</v>
      </c>
      <c r="C46" s="85" t="s">
        <v>67</v>
      </c>
      <c r="D46" s="145"/>
      <c r="E46" s="47"/>
      <c r="F46" s="145"/>
      <c r="G46" s="155"/>
      <c r="H46" s="150">
        <f>IF(F46=0,D46*G46,D46*F46*G46)</f>
        <v>0</v>
      </c>
      <c r="I46" s="130"/>
      <c r="J46" s="178"/>
      <c r="K46" s="197"/>
      <c r="L46" s="198"/>
      <c r="M46" s="77"/>
      <c r="N46" s="77"/>
      <c r="O46" s="77"/>
      <c r="P46" s="77"/>
      <c r="Q46" s="77"/>
    </row>
    <row r="47" spans="1:17" ht="13.5">
      <c r="A47" s="11"/>
      <c r="B47" s="85"/>
      <c r="C47" s="85" t="s">
        <v>42</v>
      </c>
      <c r="D47" s="146"/>
      <c r="E47" s="47"/>
      <c r="F47" s="145"/>
      <c r="G47" s="155"/>
      <c r="H47" s="150">
        <f>D47*H46</f>
        <v>0</v>
      </c>
      <c r="I47" s="130"/>
      <c r="J47" s="178"/>
      <c r="K47" s="197"/>
      <c r="L47" s="198"/>
      <c r="M47" s="77"/>
      <c r="N47" s="77"/>
      <c r="O47" s="77"/>
      <c r="P47" s="77"/>
      <c r="Q47" s="77"/>
    </row>
    <row r="48" spans="1:17" ht="13.5">
      <c r="A48" s="11"/>
      <c r="B48" s="86"/>
      <c r="C48" s="86" t="s">
        <v>43</v>
      </c>
      <c r="D48" s="147"/>
      <c r="E48" s="45"/>
      <c r="F48" s="149"/>
      <c r="G48" s="154"/>
      <c r="H48" s="151">
        <f>(H46+H47)*D48</f>
        <v>0</v>
      </c>
      <c r="I48" s="132">
        <f>SUM(H46:H48)</f>
        <v>0</v>
      </c>
      <c r="J48" s="122"/>
      <c r="K48" s="197"/>
      <c r="L48" s="198"/>
      <c r="M48" s="77"/>
      <c r="N48" s="77"/>
      <c r="O48" s="77"/>
      <c r="P48" s="77"/>
      <c r="Q48" s="77"/>
    </row>
    <row r="49" spans="1:17" ht="13.5">
      <c r="A49" s="11"/>
      <c r="B49" s="85" t="s">
        <v>44</v>
      </c>
      <c r="C49" s="85" t="s">
        <v>67</v>
      </c>
      <c r="D49" s="145"/>
      <c r="E49" s="47"/>
      <c r="F49" s="145"/>
      <c r="G49" s="155"/>
      <c r="H49" s="150">
        <f>IF(F49=0,D49*G49,D49*F49*G49)</f>
        <v>0</v>
      </c>
      <c r="I49" s="130"/>
      <c r="J49" s="178"/>
      <c r="K49" s="197"/>
      <c r="L49" s="198"/>
      <c r="M49" s="77"/>
      <c r="N49" s="77"/>
      <c r="O49" s="77"/>
      <c r="P49" s="77"/>
      <c r="Q49" s="77"/>
    </row>
    <row r="50" spans="1:17" ht="13.5">
      <c r="A50" s="11"/>
      <c r="B50" s="85"/>
      <c r="C50" s="85" t="s">
        <v>42</v>
      </c>
      <c r="D50" s="146"/>
      <c r="E50" s="47"/>
      <c r="F50" s="145"/>
      <c r="G50" s="155"/>
      <c r="H50" s="150">
        <f>D50*H49</f>
        <v>0</v>
      </c>
      <c r="I50" s="130"/>
      <c r="J50" s="178"/>
      <c r="K50" s="197"/>
      <c r="L50" s="198"/>
      <c r="M50" s="77"/>
      <c r="N50" s="77"/>
      <c r="O50" s="77"/>
      <c r="P50" s="77"/>
      <c r="Q50" s="77"/>
    </row>
    <row r="51" spans="1:17" ht="13.5">
      <c r="A51" s="11"/>
      <c r="B51" s="86"/>
      <c r="C51" s="86" t="s">
        <v>43</v>
      </c>
      <c r="D51" s="147"/>
      <c r="E51" s="45"/>
      <c r="F51" s="149"/>
      <c r="G51" s="154"/>
      <c r="H51" s="151">
        <f>(H49+H50)*D51</f>
        <v>0</v>
      </c>
      <c r="I51" s="132">
        <f>SUM(H49:H51)</f>
        <v>0</v>
      </c>
      <c r="J51" s="122"/>
      <c r="K51" s="197"/>
      <c r="L51" s="198"/>
      <c r="M51" s="77"/>
      <c r="N51" s="77"/>
      <c r="O51" s="77"/>
      <c r="P51" s="77"/>
      <c r="Q51" s="77"/>
    </row>
    <row r="52" spans="1:17" ht="13.5">
      <c r="A52" s="11"/>
      <c r="B52" s="85" t="s">
        <v>69</v>
      </c>
      <c r="C52" s="85" t="s">
        <v>67</v>
      </c>
      <c r="D52" s="145"/>
      <c r="E52" s="47"/>
      <c r="F52" s="145"/>
      <c r="G52" s="155"/>
      <c r="H52" s="150">
        <f>IF(F52=0,D52*G52,D52*F52*G52)</f>
        <v>0</v>
      </c>
      <c r="I52" s="130"/>
      <c r="J52" s="178"/>
      <c r="K52" s="197"/>
      <c r="L52" s="198"/>
      <c r="M52" s="77"/>
      <c r="N52" s="77"/>
      <c r="O52" s="77"/>
      <c r="P52" s="77"/>
      <c r="Q52" s="77"/>
    </row>
    <row r="53" spans="1:17" ht="13.5">
      <c r="A53" s="11"/>
      <c r="B53" s="85"/>
      <c r="C53" s="85" t="s">
        <v>42</v>
      </c>
      <c r="D53" s="146"/>
      <c r="E53" s="47"/>
      <c r="F53" s="145"/>
      <c r="G53" s="155"/>
      <c r="H53" s="150">
        <f>D53*H52</f>
        <v>0</v>
      </c>
      <c r="I53" s="130"/>
      <c r="J53" s="178"/>
      <c r="K53" s="197"/>
      <c r="L53" s="198"/>
      <c r="M53" s="77"/>
      <c r="N53" s="77"/>
      <c r="O53" s="77"/>
      <c r="P53" s="77"/>
      <c r="Q53" s="77"/>
    </row>
    <row r="54" spans="1:17" ht="13.5">
      <c r="A54" s="11"/>
      <c r="B54" s="86"/>
      <c r="C54" s="86" t="s">
        <v>43</v>
      </c>
      <c r="D54" s="147"/>
      <c r="E54" s="45"/>
      <c r="F54" s="149"/>
      <c r="G54" s="154"/>
      <c r="H54" s="151">
        <f>(H52+H53)*D54</f>
        <v>0</v>
      </c>
      <c r="I54" s="132">
        <f>SUM(H52:H54)</f>
        <v>0</v>
      </c>
      <c r="J54" s="122"/>
      <c r="K54" s="197"/>
      <c r="L54" s="198"/>
      <c r="M54" s="77"/>
      <c r="N54" s="77"/>
      <c r="O54" s="77"/>
      <c r="P54" s="77"/>
      <c r="Q54" s="77"/>
    </row>
    <row r="55" spans="1:17" ht="13.5">
      <c r="A55" s="11"/>
      <c r="B55" s="85" t="s">
        <v>18</v>
      </c>
      <c r="C55" s="85" t="s">
        <v>67</v>
      </c>
      <c r="D55" s="145"/>
      <c r="E55" s="47"/>
      <c r="F55" s="145"/>
      <c r="G55" s="155"/>
      <c r="H55" s="150">
        <f>IF(F55=0,D55*G55,D55*F55*G55)</f>
        <v>0</v>
      </c>
      <c r="I55" s="130"/>
      <c r="J55" s="178"/>
      <c r="K55" s="197"/>
      <c r="L55" s="198"/>
      <c r="M55" s="77"/>
      <c r="N55" s="77"/>
      <c r="O55" s="77"/>
      <c r="P55" s="77"/>
      <c r="Q55" s="77"/>
    </row>
    <row r="56" spans="1:17" ht="13.5">
      <c r="A56" s="11"/>
      <c r="B56" s="85"/>
      <c r="C56" s="85" t="s">
        <v>42</v>
      </c>
      <c r="D56" s="146"/>
      <c r="E56" s="47"/>
      <c r="F56" s="145"/>
      <c r="G56" s="155"/>
      <c r="H56" s="150">
        <f>D56*H55</f>
        <v>0</v>
      </c>
      <c r="I56" s="130"/>
      <c r="J56" s="178"/>
      <c r="K56" s="197"/>
      <c r="L56" s="198"/>
      <c r="M56" s="77"/>
      <c r="N56" s="77"/>
      <c r="O56" s="77"/>
      <c r="P56" s="77"/>
      <c r="Q56" s="77"/>
    </row>
    <row r="57" spans="1:17" ht="13.5">
      <c r="A57" s="11"/>
      <c r="B57" s="86"/>
      <c r="C57" s="86" t="s">
        <v>43</v>
      </c>
      <c r="D57" s="147"/>
      <c r="E57" s="45"/>
      <c r="F57" s="149"/>
      <c r="G57" s="154"/>
      <c r="H57" s="151">
        <f>(H55+H56)*D57</f>
        <v>0</v>
      </c>
      <c r="I57" s="132">
        <f>SUM(H55:H57)</f>
        <v>0</v>
      </c>
      <c r="J57" s="122"/>
      <c r="K57" s="197"/>
      <c r="L57" s="198"/>
      <c r="M57" s="77"/>
      <c r="N57" s="77"/>
      <c r="O57" s="77"/>
      <c r="P57" s="77"/>
      <c r="Q57" s="77"/>
    </row>
    <row r="58" spans="1:17" ht="13.5">
      <c r="A58" s="11"/>
      <c r="B58" s="84" t="s">
        <v>141</v>
      </c>
      <c r="C58" s="85"/>
      <c r="D58" s="146"/>
      <c r="E58" s="51"/>
      <c r="F58" s="145"/>
      <c r="G58" s="155"/>
      <c r="H58" s="150"/>
      <c r="I58" s="133"/>
      <c r="J58" s="122"/>
      <c r="K58" s="197"/>
      <c r="L58" s="198"/>
      <c r="M58" s="77"/>
      <c r="N58" s="77"/>
      <c r="O58" s="77"/>
      <c r="P58" s="77"/>
      <c r="Q58" s="77"/>
    </row>
    <row r="59" spans="1:17" ht="13.5">
      <c r="A59" s="11"/>
      <c r="B59" s="85" t="s">
        <v>146</v>
      </c>
      <c r="C59" s="85" t="s">
        <v>67</v>
      </c>
      <c r="D59" s="145"/>
      <c r="E59" s="47"/>
      <c r="F59" s="145"/>
      <c r="G59" s="155"/>
      <c r="H59" s="150">
        <f>IF(F59=0,D59*G59,D59*F59*G59)</f>
        <v>0</v>
      </c>
      <c r="I59" s="133"/>
      <c r="J59" s="122"/>
      <c r="K59" s="197"/>
      <c r="L59" s="198"/>
      <c r="M59" s="77"/>
      <c r="N59" s="77"/>
      <c r="O59" s="77"/>
      <c r="P59" s="77"/>
      <c r="Q59" s="77"/>
    </row>
    <row r="60" spans="1:17" ht="13.5">
      <c r="A60" s="11"/>
      <c r="B60" s="85"/>
      <c r="C60" s="85" t="s">
        <v>42</v>
      </c>
      <c r="D60" s="146"/>
      <c r="E60" s="47"/>
      <c r="F60" s="145"/>
      <c r="G60" s="155"/>
      <c r="H60" s="150">
        <f>D60*H59</f>
        <v>0</v>
      </c>
      <c r="I60" s="133"/>
      <c r="J60" s="122"/>
      <c r="K60" s="197"/>
      <c r="L60" s="198"/>
      <c r="M60" s="77"/>
      <c r="N60" s="77"/>
      <c r="O60" s="77"/>
      <c r="P60" s="77"/>
      <c r="Q60" s="77"/>
    </row>
    <row r="61" spans="1:17" ht="13.5">
      <c r="A61" s="11"/>
      <c r="B61" s="86"/>
      <c r="C61" s="86" t="s">
        <v>43</v>
      </c>
      <c r="D61" s="147"/>
      <c r="E61" s="45"/>
      <c r="F61" s="149"/>
      <c r="G61" s="154"/>
      <c r="H61" s="151">
        <f>(H59+H60)*D61</f>
        <v>0</v>
      </c>
      <c r="I61" s="132">
        <f>SUM(H59:H61)</f>
        <v>0</v>
      </c>
      <c r="J61" s="122"/>
      <c r="K61" s="197"/>
      <c r="L61" s="198"/>
      <c r="M61" s="77"/>
      <c r="N61" s="77"/>
      <c r="O61" s="77"/>
      <c r="P61" s="77"/>
      <c r="Q61" s="77"/>
    </row>
    <row r="62" spans="1:17" ht="13.5">
      <c r="A62" s="11"/>
      <c r="B62" s="85" t="s">
        <v>142</v>
      </c>
      <c r="C62" s="85" t="s">
        <v>67</v>
      </c>
      <c r="D62" s="145"/>
      <c r="E62" s="47"/>
      <c r="F62" s="145"/>
      <c r="G62" s="155"/>
      <c r="H62" s="150">
        <f>IF(F62=0,D62*G62,D62*F62*G62)</f>
        <v>0</v>
      </c>
      <c r="I62" s="133"/>
      <c r="J62" s="122"/>
      <c r="K62" s="197"/>
      <c r="L62" s="198"/>
      <c r="M62" s="77"/>
      <c r="N62" s="77"/>
      <c r="O62" s="77"/>
      <c r="P62" s="77"/>
      <c r="Q62" s="77"/>
    </row>
    <row r="63" spans="1:17" ht="13.5">
      <c r="A63" s="11"/>
      <c r="B63" s="85"/>
      <c r="C63" s="85" t="s">
        <v>42</v>
      </c>
      <c r="D63" s="146"/>
      <c r="E63" s="47"/>
      <c r="F63" s="145"/>
      <c r="G63" s="155"/>
      <c r="H63" s="150">
        <f>D63*H62</f>
        <v>0</v>
      </c>
      <c r="I63" s="133"/>
      <c r="J63" s="122"/>
      <c r="K63" s="197"/>
      <c r="L63" s="198"/>
      <c r="M63" s="77"/>
      <c r="N63" s="77"/>
      <c r="O63" s="77"/>
      <c r="P63" s="77"/>
      <c r="Q63" s="77"/>
    </row>
    <row r="64" spans="1:17" ht="13.5">
      <c r="A64" s="11"/>
      <c r="B64" s="86"/>
      <c r="C64" s="86" t="s">
        <v>43</v>
      </c>
      <c r="D64" s="147"/>
      <c r="E64" s="45"/>
      <c r="F64" s="149"/>
      <c r="G64" s="154"/>
      <c r="H64" s="151">
        <f>(H62+H63)*D64</f>
        <v>0</v>
      </c>
      <c r="I64" s="132">
        <f>SUM(H62:H64)</f>
        <v>0</v>
      </c>
      <c r="J64" s="122"/>
      <c r="K64" s="197"/>
      <c r="L64" s="198"/>
      <c r="M64" s="77"/>
      <c r="N64" s="77"/>
      <c r="O64" s="77"/>
      <c r="P64" s="77"/>
      <c r="Q64" s="77"/>
    </row>
    <row r="65" spans="1:17" ht="13.5">
      <c r="A65" s="11"/>
      <c r="B65" s="85" t="s">
        <v>147</v>
      </c>
      <c r="C65" s="85" t="s">
        <v>67</v>
      </c>
      <c r="D65" s="145"/>
      <c r="E65" s="47"/>
      <c r="F65" s="145"/>
      <c r="G65" s="155"/>
      <c r="H65" s="150">
        <f>IF(F65=0,D65*G65,D65*F65*G65)</f>
        <v>0</v>
      </c>
      <c r="I65" s="133"/>
      <c r="J65" s="122"/>
      <c r="K65" s="197"/>
      <c r="L65" s="198"/>
      <c r="M65" s="77"/>
      <c r="N65" s="77"/>
      <c r="O65" s="77"/>
      <c r="P65" s="77"/>
      <c r="Q65" s="77"/>
    </row>
    <row r="66" spans="1:17" ht="13.5">
      <c r="A66" s="11"/>
      <c r="B66" s="85"/>
      <c r="C66" s="85" t="s">
        <v>42</v>
      </c>
      <c r="D66" s="146"/>
      <c r="E66" s="47"/>
      <c r="F66" s="145"/>
      <c r="G66" s="155"/>
      <c r="H66" s="150">
        <f>D66*H65</f>
        <v>0</v>
      </c>
      <c r="I66" s="133"/>
      <c r="J66" s="122"/>
      <c r="K66" s="197"/>
      <c r="L66" s="198"/>
      <c r="M66" s="77"/>
      <c r="N66" s="77"/>
      <c r="O66" s="77"/>
      <c r="P66" s="77"/>
      <c r="Q66" s="77"/>
    </row>
    <row r="67" spans="1:17" ht="13.5">
      <c r="A67" s="11"/>
      <c r="B67" s="86"/>
      <c r="C67" s="86" t="s">
        <v>43</v>
      </c>
      <c r="D67" s="147"/>
      <c r="E67" s="45"/>
      <c r="F67" s="149"/>
      <c r="G67" s="154"/>
      <c r="H67" s="151">
        <f>(H65+H66)*D67</f>
        <v>0</v>
      </c>
      <c r="I67" s="132">
        <f>SUM(H65:H67)</f>
        <v>0</v>
      </c>
      <c r="J67" s="122"/>
      <c r="K67" s="197"/>
      <c r="L67" s="198"/>
      <c r="M67" s="77"/>
      <c r="N67" s="77"/>
      <c r="O67" s="77"/>
      <c r="P67" s="77"/>
      <c r="Q67" s="77"/>
    </row>
    <row r="68" spans="1:17" ht="13.5">
      <c r="A68" s="11"/>
      <c r="B68" s="85" t="s">
        <v>143</v>
      </c>
      <c r="C68" s="85" t="s">
        <v>67</v>
      </c>
      <c r="D68" s="145"/>
      <c r="E68" s="47"/>
      <c r="F68" s="145"/>
      <c r="G68" s="155"/>
      <c r="H68" s="150">
        <f>IF(F68=0,D68*G68,D68*F68*G68)</f>
        <v>0</v>
      </c>
      <c r="I68" s="133"/>
      <c r="J68" s="122"/>
      <c r="K68" s="197"/>
      <c r="L68" s="198"/>
      <c r="M68" s="77"/>
      <c r="N68" s="77"/>
      <c r="O68" s="77"/>
      <c r="P68" s="77"/>
      <c r="Q68" s="77"/>
    </row>
    <row r="69" spans="1:17" ht="13.5">
      <c r="A69" s="11"/>
      <c r="B69" s="85"/>
      <c r="C69" s="85" t="s">
        <v>42</v>
      </c>
      <c r="D69" s="146"/>
      <c r="E69" s="47"/>
      <c r="F69" s="145"/>
      <c r="G69" s="155"/>
      <c r="H69" s="150">
        <f>D69*H68</f>
        <v>0</v>
      </c>
      <c r="I69" s="133"/>
      <c r="J69" s="122"/>
      <c r="K69" s="197"/>
      <c r="L69" s="198"/>
      <c r="M69" s="77"/>
      <c r="N69" s="77"/>
      <c r="O69" s="77"/>
      <c r="P69" s="77"/>
      <c r="Q69" s="77"/>
    </row>
    <row r="70" spans="1:17" ht="13.5">
      <c r="A70" s="11"/>
      <c r="B70" s="86"/>
      <c r="C70" s="86" t="s">
        <v>43</v>
      </c>
      <c r="D70" s="147"/>
      <c r="E70" s="45"/>
      <c r="F70" s="149"/>
      <c r="G70" s="154"/>
      <c r="H70" s="151">
        <f>(H68+H69)*D70</f>
        <v>0</v>
      </c>
      <c r="I70" s="132">
        <f>SUM(H68:H70)</f>
        <v>0</v>
      </c>
      <c r="J70" s="122"/>
      <c r="K70" s="197"/>
      <c r="L70" s="198"/>
      <c r="M70" s="77"/>
      <c r="N70" s="77"/>
      <c r="O70" s="77"/>
      <c r="P70" s="77"/>
      <c r="Q70" s="77"/>
    </row>
    <row r="71" spans="1:17" ht="13.5">
      <c r="A71" s="11"/>
      <c r="B71" s="85" t="s">
        <v>144</v>
      </c>
      <c r="C71" s="85" t="s">
        <v>67</v>
      </c>
      <c r="D71" s="145"/>
      <c r="E71" s="47"/>
      <c r="F71" s="145"/>
      <c r="G71" s="155"/>
      <c r="H71" s="150">
        <f>IF(F71=0,D71*G71,D71*F71*G71)</f>
        <v>0</v>
      </c>
      <c r="I71" s="133"/>
      <c r="J71" s="122"/>
      <c r="K71" s="197"/>
      <c r="L71" s="198"/>
      <c r="M71" s="77"/>
      <c r="N71" s="77"/>
      <c r="O71" s="77"/>
      <c r="P71" s="77"/>
      <c r="Q71" s="77"/>
    </row>
    <row r="72" spans="1:17" ht="13.5">
      <c r="A72" s="11"/>
      <c r="B72" s="85"/>
      <c r="C72" s="85" t="s">
        <v>42</v>
      </c>
      <c r="D72" s="146"/>
      <c r="E72" s="47"/>
      <c r="F72" s="145"/>
      <c r="G72" s="155"/>
      <c r="H72" s="150">
        <f>D72*H71</f>
        <v>0</v>
      </c>
      <c r="I72" s="133"/>
      <c r="J72" s="122"/>
      <c r="K72" s="197"/>
      <c r="L72" s="198"/>
      <c r="M72" s="77"/>
      <c r="N72" s="77"/>
      <c r="O72" s="77"/>
      <c r="P72" s="77"/>
      <c r="Q72" s="77"/>
    </row>
    <row r="73" spans="1:17" ht="13.5">
      <c r="A73" s="11"/>
      <c r="B73" s="86"/>
      <c r="C73" s="86" t="s">
        <v>43</v>
      </c>
      <c r="D73" s="147"/>
      <c r="E73" s="45"/>
      <c r="F73" s="149"/>
      <c r="G73" s="154"/>
      <c r="H73" s="151">
        <f>(H71+H72)*D73</f>
        <v>0</v>
      </c>
      <c r="I73" s="132">
        <f>SUM(H71:H73)</f>
        <v>0</v>
      </c>
      <c r="J73" s="122"/>
      <c r="K73" s="197"/>
      <c r="L73" s="198"/>
      <c r="M73" s="77"/>
      <c r="N73" s="77"/>
      <c r="O73" s="77"/>
      <c r="P73" s="77"/>
      <c r="Q73" s="77"/>
    </row>
    <row r="74" spans="1:17" ht="13.5">
      <c r="A74" s="11"/>
      <c r="B74" s="85" t="s">
        <v>145</v>
      </c>
      <c r="C74" s="85" t="s">
        <v>67</v>
      </c>
      <c r="D74" s="145"/>
      <c r="E74" s="47"/>
      <c r="F74" s="145"/>
      <c r="G74" s="155"/>
      <c r="H74" s="150">
        <f>IF(F74=0,D74*G74,D74*F74*G74)</f>
        <v>0</v>
      </c>
      <c r="I74" s="133"/>
      <c r="J74" s="122"/>
      <c r="K74" s="197"/>
      <c r="L74" s="198"/>
      <c r="M74" s="77"/>
      <c r="N74" s="77"/>
      <c r="O74" s="77"/>
      <c r="P74" s="77"/>
      <c r="Q74" s="77"/>
    </row>
    <row r="75" spans="1:17" ht="13.5">
      <c r="A75" s="11"/>
      <c r="B75" s="85"/>
      <c r="C75" s="85" t="s">
        <v>42</v>
      </c>
      <c r="D75" s="146"/>
      <c r="E75" s="47"/>
      <c r="F75" s="145"/>
      <c r="G75" s="155"/>
      <c r="H75" s="150">
        <f>D75*H74</f>
        <v>0</v>
      </c>
      <c r="I75" s="133"/>
      <c r="J75" s="122"/>
      <c r="K75" s="197"/>
      <c r="L75" s="198"/>
      <c r="M75" s="77"/>
      <c r="N75" s="77"/>
      <c r="O75" s="77"/>
      <c r="P75" s="77"/>
      <c r="Q75" s="77"/>
    </row>
    <row r="76" spans="1:17" ht="14.25" thickBot="1">
      <c r="A76" s="11"/>
      <c r="B76" s="87"/>
      <c r="C76" s="87" t="s">
        <v>43</v>
      </c>
      <c r="D76" s="148"/>
      <c r="E76" s="49"/>
      <c r="F76" s="128"/>
      <c r="G76" s="156"/>
      <c r="H76" s="152">
        <f>(H74+H75)*D76</f>
        <v>0</v>
      </c>
      <c r="I76" s="134">
        <f>SUM(H74:H76)</f>
        <v>0</v>
      </c>
      <c r="J76" s="122"/>
      <c r="K76" s="197"/>
      <c r="L76" s="198"/>
      <c r="M76" s="77"/>
      <c r="N76" s="77"/>
      <c r="O76" s="77"/>
      <c r="P76" s="77"/>
      <c r="Q76" s="77"/>
    </row>
    <row r="77" spans="1:17" ht="13.5">
      <c r="A77" s="11"/>
      <c r="B77" s="84" t="s">
        <v>36</v>
      </c>
      <c r="C77" s="85"/>
      <c r="D77" s="146"/>
      <c r="E77" s="51"/>
      <c r="F77" s="145"/>
      <c r="G77" s="155"/>
      <c r="H77" s="150"/>
      <c r="I77" s="133"/>
      <c r="J77" s="122"/>
      <c r="K77" s="197"/>
      <c r="L77" s="198"/>
      <c r="M77" s="77"/>
      <c r="N77" s="77"/>
      <c r="O77" s="77"/>
      <c r="P77" s="77"/>
      <c r="Q77" s="77"/>
    </row>
    <row r="78" spans="1:17" ht="13.5">
      <c r="A78" s="11"/>
      <c r="B78" s="85" t="s">
        <v>54</v>
      </c>
      <c r="C78" s="85" t="s">
        <v>67</v>
      </c>
      <c r="D78" s="145"/>
      <c r="E78" s="47"/>
      <c r="F78" s="145"/>
      <c r="G78" s="155"/>
      <c r="H78" s="150">
        <f>IF(F78=0,D78*G78,D78*F78*G78)</f>
        <v>0</v>
      </c>
      <c r="I78" s="133"/>
      <c r="J78" s="122"/>
      <c r="K78" s="197"/>
      <c r="L78" s="198"/>
      <c r="M78" s="77"/>
      <c r="N78" s="77"/>
      <c r="O78" s="77"/>
      <c r="P78" s="77"/>
      <c r="Q78" s="77"/>
    </row>
    <row r="79" spans="2:17" ht="13.5">
      <c r="B79" s="85"/>
      <c r="C79" s="85" t="s">
        <v>42</v>
      </c>
      <c r="D79" s="146"/>
      <c r="E79" s="47"/>
      <c r="F79" s="145"/>
      <c r="G79" s="155"/>
      <c r="H79" s="150">
        <f>D79*H78</f>
        <v>0</v>
      </c>
      <c r="I79" s="133"/>
      <c r="K79" s="197"/>
      <c r="L79" s="198"/>
      <c r="M79" s="77"/>
      <c r="N79" s="77"/>
      <c r="O79" s="77"/>
      <c r="P79" s="77"/>
      <c r="Q79" s="77"/>
    </row>
    <row r="80" spans="1:17" ht="13.5">
      <c r="A80" s="11"/>
      <c r="B80" s="86"/>
      <c r="C80" s="86" t="s">
        <v>43</v>
      </c>
      <c r="D80" s="147"/>
      <c r="E80" s="45"/>
      <c r="F80" s="149"/>
      <c r="G80" s="154"/>
      <c r="H80" s="151">
        <f>(H78+H79)*D80</f>
        <v>0</v>
      </c>
      <c r="I80" s="132">
        <f>SUM(H78:H80)</f>
        <v>0</v>
      </c>
      <c r="J80" s="122"/>
      <c r="K80" s="197"/>
      <c r="L80" s="198"/>
      <c r="M80" s="77"/>
      <c r="N80" s="77"/>
      <c r="O80" s="77"/>
      <c r="P80" s="77"/>
      <c r="Q80" s="77"/>
    </row>
    <row r="81" spans="1:17" ht="13.5">
      <c r="A81" s="11"/>
      <c r="B81" s="85" t="s">
        <v>55</v>
      </c>
      <c r="C81" s="85" t="s">
        <v>67</v>
      </c>
      <c r="D81" s="145"/>
      <c r="E81" s="47"/>
      <c r="F81" s="145"/>
      <c r="G81" s="155"/>
      <c r="H81" s="150">
        <f>IF(F81=0,D81*G81,D81*F81*G81)</f>
        <v>0</v>
      </c>
      <c r="I81" s="133"/>
      <c r="J81" s="122"/>
      <c r="K81" s="197"/>
      <c r="L81" s="198"/>
      <c r="M81" s="77"/>
      <c r="N81" s="77"/>
      <c r="O81" s="77"/>
      <c r="P81" s="77"/>
      <c r="Q81" s="77"/>
    </row>
    <row r="82" spans="1:17" ht="13.5">
      <c r="A82" s="11"/>
      <c r="B82" s="85"/>
      <c r="C82" s="85" t="s">
        <v>42</v>
      </c>
      <c r="D82" s="146"/>
      <c r="E82" s="47"/>
      <c r="F82" s="145"/>
      <c r="G82" s="155"/>
      <c r="H82" s="150">
        <f>D82*H81</f>
        <v>0</v>
      </c>
      <c r="I82" s="133"/>
      <c r="J82" s="122"/>
      <c r="K82" s="197"/>
      <c r="L82" s="198"/>
      <c r="M82" s="77"/>
      <c r="N82" s="77"/>
      <c r="O82" s="77"/>
      <c r="P82" s="77"/>
      <c r="Q82" s="77"/>
    </row>
    <row r="83" spans="1:17" ht="13.5">
      <c r="A83" s="11"/>
      <c r="B83" s="86"/>
      <c r="C83" s="86" t="s">
        <v>43</v>
      </c>
      <c r="D83" s="147"/>
      <c r="E83" s="45"/>
      <c r="F83" s="149"/>
      <c r="G83" s="154"/>
      <c r="H83" s="151">
        <f>(H81+H82)*D83</f>
        <v>0</v>
      </c>
      <c r="I83" s="132">
        <f>SUM(H81:H83)</f>
        <v>0</v>
      </c>
      <c r="J83" s="122"/>
      <c r="K83" s="197"/>
      <c r="L83" s="198"/>
      <c r="M83" s="77"/>
      <c r="N83" s="77"/>
      <c r="O83" s="77"/>
      <c r="P83" s="77"/>
      <c r="Q83" s="77"/>
    </row>
    <row r="84" spans="1:17" ht="13.5">
      <c r="A84" s="11"/>
      <c r="B84" s="85" t="s">
        <v>56</v>
      </c>
      <c r="C84" s="85" t="s">
        <v>67</v>
      </c>
      <c r="D84" s="145"/>
      <c r="E84" s="47"/>
      <c r="F84" s="145"/>
      <c r="G84" s="155"/>
      <c r="H84" s="150">
        <f>IF(F84=0,D84*G84,D84*F84*G84)</f>
        <v>0</v>
      </c>
      <c r="I84" s="133"/>
      <c r="J84" s="122"/>
      <c r="K84" s="197"/>
      <c r="L84" s="198"/>
      <c r="M84" s="77"/>
      <c r="N84" s="77"/>
      <c r="O84" s="77"/>
      <c r="P84" s="77"/>
      <c r="Q84" s="77"/>
    </row>
    <row r="85" spans="1:17" ht="13.5">
      <c r="A85" s="11"/>
      <c r="B85" s="85"/>
      <c r="C85" s="85" t="s">
        <v>42</v>
      </c>
      <c r="D85" s="146"/>
      <c r="E85" s="47"/>
      <c r="F85" s="145"/>
      <c r="G85" s="155"/>
      <c r="H85" s="150">
        <f>D85*H84</f>
        <v>0</v>
      </c>
      <c r="I85" s="133"/>
      <c r="J85" s="122"/>
      <c r="K85" s="197"/>
      <c r="L85" s="198"/>
      <c r="M85" s="77"/>
      <c r="N85" s="77"/>
      <c r="O85" s="77"/>
      <c r="P85" s="77"/>
      <c r="Q85" s="77"/>
    </row>
    <row r="86" spans="1:17" ht="13.5">
      <c r="A86" s="11"/>
      <c r="B86" s="86"/>
      <c r="C86" s="86" t="s">
        <v>43</v>
      </c>
      <c r="D86" s="147"/>
      <c r="E86" s="45"/>
      <c r="F86" s="149"/>
      <c r="G86" s="154"/>
      <c r="H86" s="151">
        <f>(H84+H85)*D86</f>
        <v>0</v>
      </c>
      <c r="I86" s="132">
        <f>SUM(H84:H86)</f>
        <v>0</v>
      </c>
      <c r="J86" s="122"/>
      <c r="K86" s="197"/>
      <c r="L86" s="198"/>
      <c r="M86" s="77"/>
      <c r="N86" s="77"/>
      <c r="O86" s="77"/>
      <c r="P86" s="77"/>
      <c r="Q86" s="77"/>
    </row>
    <row r="87" spans="1:17" ht="13.5">
      <c r="A87" s="11"/>
      <c r="B87" s="85" t="s">
        <v>57</v>
      </c>
      <c r="C87" s="85" t="s">
        <v>67</v>
      </c>
      <c r="D87" s="145"/>
      <c r="E87" s="47"/>
      <c r="F87" s="145"/>
      <c r="G87" s="155"/>
      <c r="H87" s="150">
        <f>IF(F87=0,D87*G87,D87*F87*G87)</f>
        <v>0</v>
      </c>
      <c r="I87" s="133"/>
      <c r="J87" s="122"/>
      <c r="K87" s="197"/>
      <c r="L87" s="198"/>
      <c r="M87" s="77"/>
      <c r="N87" s="77"/>
      <c r="O87" s="77"/>
      <c r="P87" s="77"/>
      <c r="Q87" s="77"/>
    </row>
    <row r="88" spans="1:17" ht="13.5">
      <c r="A88" s="11"/>
      <c r="B88" s="85"/>
      <c r="C88" s="85" t="s">
        <v>42</v>
      </c>
      <c r="D88" s="146"/>
      <c r="E88" s="47"/>
      <c r="F88" s="145"/>
      <c r="G88" s="155"/>
      <c r="H88" s="150">
        <f>D88*H87</f>
        <v>0</v>
      </c>
      <c r="I88" s="133"/>
      <c r="J88" s="122"/>
      <c r="K88" s="197"/>
      <c r="L88" s="198"/>
      <c r="M88" s="77"/>
      <c r="N88" s="77"/>
      <c r="O88" s="77"/>
      <c r="P88" s="77"/>
      <c r="Q88" s="77"/>
    </row>
    <row r="89" spans="1:17" ht="13.5">
      <c r="A89" s="11"/>
      <c r="B89" s="86"/>
      <c r="C89" s="86" t="s">
        <v>43</v>
      </c>
      <c r="D89" s="147"/>
      <c r="E89" s="45"/>
      <c r="F89" s="149"/>
      <c r="G89" s="154"/>
      <c r="H89" s="151">
        <f>(H87+H88)*D89</f>
        <v>0</v>
      </c>
      <c r="I89" s="132">
        <f>SUM(H87:H89)</f>
        <v>0</v>
      </c>
      <c r="J89" s="122"/>
      <c r="K89" s="197"/>
      <c r="L89" s="198"/>
      <c r="M89" s="77"/>
      <c r="N89" s="77"/>
      <c r="O89" s="77"/>
      <c r="P89" s="77"/>
      <c r="Q89" s="77"/>
    </row>
    <row r="90" spans="1:17" ht="13.5">
      <c r="A90" s="11"/>
      <c r="B90" s="85" t="s">
        <v>58</v>
      </c>
      <c r="C90" s="85" t="s">
        <v>67</v>
      </c>
      <c r="D90" s="145"/>
      <c r="E90" s="47"/>
      <c r="F90" s="145"/>
      <c r="G90" s="155"/>
      <c r="H90" s="150">
        <f>IF(F90=0,D90*G90,D90*F90*G90)</f>
        <v>0</v>
      </c>
      <c r="I90" s="133"/>
      <c r="J90" s="122"/>
      <c r="K90" s="197"/>
      <c r="L90" s="198"/>
      <c r="M90" s="77"/>
      <c r="N90" s="77"/>
      <c r="O90" s="77"/>
      <c r="P90" s="77"/>
      <c r="Q90" s="77"/>
    </row>
    <row r="91" spans="1:17" ht="13.5">
      <c r="A91" s="11"/>
      <c r="B91" s="85"/>
      <c r="C91" s="85" t="s">
        <v>42</v>
      </c>
      <c r="D91" s="146"/>
      <c r="E91" s="47"/>
      <c r="F91" s="145"/>
      <c r="G91" s="155"/>
      <c r="H91" s="150">
        <f>D91*H90</f>
        <v>0</v>
      </c>
      <c r="I91" s="133"/>
      <c r="J91" s="122"/>
      <c r="K91" s="197"/>
      <c r="L91" s="198"/>
      <c r="M91" s="77"/>
      <c r="N91" s="77"/>
      <c r="O91" s="77"/>
      <c r="P91" s="77"/>
      <c r="Q91" s="77"/>
    </row>
    <row r="92" spans="1:17" ht="14.25" thickBot="1">
      <c r="A92" s="62"/>
      <c r="B92" s="87"/>
      <c r="C92" s="87" t="s">
        <v>43</v>
      </c>
      <c r="D92" s="148"/>
      <c r="E92" s="49"/>
      <c r="F92" s="128"/>
      <c r="G92" s="156"/>
      <c r="H92" s="152">
        <f>(H90+H91)*D92</f>
        <v>0</v>
      </c>
      <c r="I92" s="134">
        <f>SUM(H90:H92)</f>
        <v>0</v>
      </c>
      <c r="J92" s="122"/>
      <c r="K92" s="197"/>
      <c r="L92" s="198"/>
      <c r="M92" s="77"/>
      <c r="N92" s="77"/>
      <c r="O92" s="77"/>
      <c r="P92" s="77"/>
      <c r="Q92" s="77"/>
    </row>
    <row r="93" spans="1:17" ht="15.75" customHeight="1" thickBot="1">
      <c r="A93" s="189"/>
      <c r="B93" s="108" t="s">
        <v>172</v>
      </c>
      <c r="C93" s="87"/>
      <c r="D93" s="172"/>
      <c r="E93" s="49"/>
      <c r="F93" s="50"/>
      <c r="G93" s="22"/>
      <c r="H93" s="153"/>
      <c r="I93" s="165">
        <f>K93</f>
        <v>0</v>
      </c>
      <c r="J93" s="180"/>
      <c r="K93" s="199">
        <f>SUM(I16:I92)</f>
        <v>0</v>
      </c>
      <c r="L93" s="198"/>
      <c r="M93" s="77"/>
      <c r="N93" s="77"/>
      <c r="O93" s="77"/>
      <c r="P93" s="77"/>
      <c r="Q93" s="77"/>
    </row>
    <row r="94" spans="1:17" ht="13.5">
      <c r="A94" s="39"/>
      <c r="B94" s="102"/>
      <c r="C94" s="85"/>
      <c r="D94" s="48"/>
      <c r="E94" s="51"/>
      <c r="F94" s="47"/>
      <c r="G94" s="23"/>
      <c r="H94" s="118"/>
      <c r="I94" s="122"/>
      <c r="J94" s="122"/>
      <c r="K94" s="124"/>
      <c r="L94" s="198"/>
      <c r="M94" s="77"/>
      <c r="N94" s="77"/>
      <c r="O94" s="77"/>
      <c r="P94" s="77"/>
      <c r="Q94" s="77"/>
    </row>
    <row r="95" spans="1:17" ht="13.5">
      <c r="A95" s="39" t="s">
        <v>27</v>
      </c>
      <c r="B95" s="102" t="s">
        <v>35</v>
      </c>
      <c r="C95" s="82"/>
      <c r="D95" s="135"/>
      <c r="E95" s="135"/>
      <c r="F95" s="135"/>
      <c r="G95" s="136"/>
      <c r="H95" s="137"/>
      <c r="I95" s="138"/>
      <c r="J95" s="66"/>
      <c r="K95" s="64"/>
      <c r="L95" s="65"/>
      <c r="M95" s="77"/>
      <c r="N95" s="77"/>
      <c r="O95" s="77"/>
      <c r="P95" s="77"/>
      <c r="Q95" s="77"/>
    </row>
    <row r="96" spans="1:17" ht="13.5">
      <c r="A96" s="11"/>
      <c r="B96" s="82" t="s">
        <v>19</v>
      </c>
      <c r="C96" s="82"/>
      <c r="D96" s="127"/>
      <c r="E96" s="127"/>
      <c r="F96" s="127"/>
      <c r="G96" s="159"/>
      <c r="H96" s="118">
        <f aca="true" t="shared" si="0" ref="H96:H103">IF(F96=0,D96*G96,D96*F96*G96)</f>
        <v>0</v>
      </c>
      <c r="I96" s="130"/>
      <c r="J96" s="178"/>
      <c r="K96" s="64"/>
      <c r="L96" s="65"/>
      <c r="M96" s="77"/>
      <c r="N96" s="77"/>
      <c r="O96" s="77"/>
      <c r="P96" s="77"/>
      <c r="Q96" s="77"/>
    </row>
    <row r="97" spans="1:17" ht="13.5">
      <c r="A97" s="11"/>
      <c r="B97" s="82" t="s">
        <v>16</v>
      </c>
      <c r="C97" s="82"/>
      <c r="D97" s="127"/>
      <c r="E97" s="127"/>
      <c r="F97" s="127"/>
      <c r="G97" s="159"/>
      <c r="H97" s="118">
        <f t="shared" si="0"/>
        <v>0</v>
      </c>
      <c r="I97" s="130"/>
      <c r="J97" s="178"/>
      <c r="K97" s="64"/>
      <c r="L97" s="65"/>
      <c r="M97" s="77"/>
      <c r="N97" s="77"/>
      <c r="O97" s="77"/>
      <c r="P97" s="77"/>
      <c r="Q97" s="77"/>
    </row>
    <row r="98" spans="1:17" ht="13.5">
      <c r="A98" s="11"/>
      <c r="B98" s="82" t="s">
        <v>46</v>
      </c>
      <c r="C98" s="82"/>
      <c r="D98" s="127"/>
      <c r="E98" s="127"/>
      <c r="F98" s="127"/>
      <c r="G98" s="159"/>
      <c r="H98" s="118">
        <f t="shared" si="0"/>
        <v>0</v>
      </c>
      <c r="I98" s="130"/>
      <c r="J98" s="178"/>
      <c r="K98" s="64"/>
      <c r="L98" s="65"/>
      <c r="M98" s="77"/>
      <c r="N98" s="77"/>
      <c r="O98" s="77"/>
      <c r="P98" s="77"/>
      <c r="Q98" s="77"/>
    </row>
    <row r="99" spans="1:17" ht="13.5">
      <c r="A99" s="11"/>
      <c r="B99" s="82" t="s">
        <v>41</v>
      </c>
      <c r="C99" s="82"/>
      <c r="D99" s="127"/>
      <c r="E99" s="127"/>
      <c r="F99" s="127"/>
      <c r="G99" s="159"/>
      <c r="H99" s="118">
        <f t="shared" si="0"/>
        <v>0</v>
      </c>
      <c r="I99" s="130"/>
      <c r="J99" s="178"/>
      <c r="K99" s="64"/>
      <c r="L99" s="65"/>
      <c r="M99" s="77"/>
      <c r="N99" s="77"/>
      <c r="O99" s="77"/>
      <c r="P99" s="77"/>
      <c r="Q99" s="77"/>
    </row>
    <row r="100" spans="1:17" ht="13.5">
      <c r="A100" s="11"/>
      <c r="B100" s="82" t="s">
        <v>22</v>
      </c>
      <c r="C100" s="81"/>
      <c r="D100" s="127"/>
      <c r="E100" s="127"/>
      <c r="F100" s="127"/>
      <c r="G100" s="159"/>
      <c r="H100" s="118">
        <f t="shared" si="0"/>
        <v>0</v>
      </c>
      <c r="I100" s="131"/>
      <c r="J100" s="179"/>
      <c r="K100" s="64"/>
      <c r="L100" s="65"/>
      <c r="M100" s="77"/>
      <c r="N100" s="77"/>
      <c r="O100" s="77"/>
      <c r="P100" s="77"/>
      <c r="Q100" s="77"/>
    </row>
    <row r="101" spans="1:17" ht="13.5">
      <c r="A101" s="11"/>
      <c r="B101" s="82" t="s">
        <v>17</v>
      </c>
      <c r="C101" s="82"/>
      <c r="D101" s="127"/>
      <c r="E101" s="127"/>
      <c r="F101" s="127"/>
      <c r="G101" s="159"/>
      <c r="H101" s="118">
        <f t="shared" si="0"/>
        <v>0</v>
      </c>
      <c r="I101" s="130"/>
      <c r="J101" s="178"/>
      <c r="K101" s="64"/>
      <c r="L101" s="65"/>
      <c r="M101" s="77"/>
      <c r="N101" s="77"/>
      <c r="O101" s="77"/>
      <c r="P101" s="77"/>
      <c r="Q101" s="77"/>
    </row>
    <row r="102" spans="1:17" ht="13.5">
      <c r="A102" s="11"/>
      <c r="B102" s="82" t="s">
        <v>20</v>
      </c>
      <c r="C102" s="82"/>
      <c r="D102" s="127"/>
      <c r="E102" s="127"/>
      <c r="F102" s="127"/>
      <c r="G102" s="159"/>
      <c r="H102" s="118">
        <f t="shared" si="0"/>
        <v>0</v>
      </c>
      <c r="I102" s="133"/>
      <c r="J102" s="122"/>
      <c r="K102" s="64"/>
      <c r="L102" s="65"/>
      <c r="M102" s="77"/>
      <c r="N102" s="77"/>
      <c r="O102" s="77"/>
      <c r="P102" s="77"/>
      <c r="Q102" s="77"/>
    </row>
    <row r="103" spans="1:17" ht="14.25" thickBot="1">
      <c r="A103" s="61"/>
      <c r="B103" s="87" t="s">
        <v>18</v>
      </c>
      <c r="C103" s="83"/>
      <c r="D103" s="139"/>
      <c r="E103" s="139"/>
      <c r="F103" s="139"/>
      <c r="G103" s="160"/>
      <c r="H103" s="123">
        <f t="shared" si="0"/>
        <v>0</v>
      </c>
      <c r="I103" s="134"/>
      <c r="J103" s="122"/>
      <c r="K103" s="64"/>
      <c r="L103" s="65"/>
      <c r="M103" s="77"/>
      <c r="N103" s="77"/>
      <c r="O103" s="77"/>
      <c r="P103" s="77"/>
      <c r="Q103" s="77"/>
    </row>
    <row r="104" spans="1:12" ht="15.75" customHeight="1" thickBot="1">
      <c r="A104" s="194"/>
      <c r="B104" s="108" t="s">
        <v>34</v>
      </c>
      <c r="C104" s="88"/>
      <c r="D104" s="158"/>
      <c r="E104" s="158"/>
      <c r="F104" s="158"/>
      <c r="G104" s="157"/>
      <c r="H104" s="109"/>
      <c r="I104" s="182">
        <f>K104</f>
        <v>0</v>
      </c>
      <c r="J104" s="181"/>
      <c r="K104" s="200">
        <f>SUM(H96:H103)</f>
        <v>0</v>
      </c>
      <c r="L104" s="115"/>
    </row>
    <row r="105" spans="1:12" ht="13.5">
      <c r="A105" s="195"/>
      <c r="B105" s="102"/>
      <c r="C105" s="89"/>
      <c r="D105" s="89"/>
      <c r="E105" s="89"/>
      <c r="F105" s="89"/>
      <c r="G105" s="89"/>
      <c r="H105" s="110"/>
      <c r="I105" s="106"/>
      <c r="J105" s="106"/>
      <c r="K105" s="181"/>
      <c r="L105" s="115"/>
    </row>
    <row r="106" spans="1:17" ht="13.5">
      <c r="A106" s="39" t="s">
        <v>28</v>
      </c>
      <c r="B106" s="93" t="s">
        <v>173</v>
      </c>
      <c r="C106" s="81"/>
      <c r="D106" s="135"/>
      <c r="E106" s="135"/>
      <c r="F106" s="135"/>
      <c r="G106" s="136"/>
      <c r="H106" s="137"/>
      <c r="I106" s="138"/>
      <c r="J106" s="66"/>
      <c r="K106" s="64"/>
      <c r="L106" s="65"/>
      <c r="M106" s="77"/>
      <c r="N106" s="77"/>
      <c r="O106" s="77"/>
      <c r="P106" s="77"/>
      <c r="Q106" s="77"/>
    </row>
    <row r="107" spans="1:17" ht="13.5">
      <c r="A107" s="11"/>
      <c r="B107" s="82" t="s">
        <v>12</v>
      </c>
      <c r="C107" s="82" t="s">
        <v>137</v>
      </c>
      <c r="D107" s="127"/>
      <c r="E107" s="127"/>
      <c r="F107" s="129"/>
      <c r="G107" s="163"/>
      <c r="H107" s="150">
        <f aca="true" t="shared" si="1" ref="H107:H133">IF(F107=0,D107*G107,D107*F107*G107)</f>
        <v>0</v>
      </c>
      <c r="I107" s="130"/>
      <c r="J107" s="178"/>
      <c r="K107" s="64"/>
      <c r="L107" s="65"/>
      <c r="M107" s="77"/>
      <c r="N107" s="77"/>
      <c r="O107" s="77"/>
      <c r="P107" s="77"/>
      <c r="Q107" s="77"/>
    </row>
    <row r="108" spans="1:17" ht="13.5">
      <c r="A108" s="11"/>
      <c r="B108" s="82"/>
      <c r="C108" s="82" t="s">
        <v>38</v>
      </c>
      <c r="D108" s="127"/>
      <c r="E108" s="127"/>
      <c r="F108" s="129"/>
      <c r="G108" s="163"/>
      <c r="H108" s="150">
        <f t="shared" si="1"/>
        <v>0</v>
      </c>
      <c r="I108" s="130"/>
      <c r="J108" s="178"/>
      <c r="K108" s="64"/>
      <c r="L108" s="65"/>
      <c r="M108" s="77"/>
      <c r="N108" s="77"/>
      <c r="O108" s="77"/>
      <c r="P108" s="77"/>
      <c r="Q108" s="77"/>
    </row>
    <row r="109" spans="1:17" ht="13.5">
      <c r="A109" s="11"/>
      <c r="B109" s="82" t="s">
        <v>37</v>
      </c>
      <c r="C109" s="82" t="s">
        <v>137</v>
      </c>
      <c r="D109" s="127"/>
      <c r="E109" s="127"/>
      <c r="F109" s="129"/>
      <c r="G109" s="163"/>
      <c r="H109" s="150">
        <f t="shared" si="1"/>
        <v>0</v>
      </c>
      <c r="I109" s="130"/>
      <c r="J109" s="178"/>
      <c r="K109" s="64"/>
      <c r="L109" s="65"/>
      <c r="M109" s="77"/>
      <c r="N109" s="77"/>
      <c r="O109" s="77"/>
      <c r="P109" s="77"/>
      <c r="Q109" s="77"/>
    </row>
    <row r="110" spans="1:17" ht="13.5">
      <c r="A110" s="11"/>
      <c r="B110" s="82"/>
      <c r="C110" s="82" t="s">
        <v>38</v>
      </c>
      <c r="D110" s="127"/>
      <c r="E110" s="127"/>
      <c r="F110" s="129"/>
      <c r="G110" s="163"/>
      <c r="H110" s="150">
        <f t="shared" si="1"/>
        <v>0</v>
      </c>
      <c r="I110" s="130"/>
      <c r="J110" s="178"/>
      <c r="K110" s="64"/>
      <c r="L110" s="65"/>
      <c r="M110" s="77"/>
      <c r="N110" s="77"/>
      <c r="O110" s="77"/>
      <c r="P110" s="77"/>
      <c r="Q110" s="77"/>
    </row>
    <row r="111" spans="1:17" ht="13.5">
      <c r="A111" s="11"/>
      <c r="B111" s="82"/>
      <c r="C111" s="82" t="s">
        <v>40</v>
      </c>
      <c r="D111" s="127"/>
      <c r="E111" s="127"/>
      <c r="F111" s="129"/>
      <c r="G111" s="163"/>
      <c r="H111" s="150">
        <f t="shared" si="1"/>
        <v>0</v>
      </c>
      <c r="I111" s="130"/>
      <c r="J111" s="178"/>
      <c r="K111" s="64"/>
      <c r="L111" s="65"/>
      <c r="M111" s="77"/>
      <c r="N111" s="77"/>
      <c r="O111" s="77"/>
      <c r="P111" s="77"/>
      <c r="Q111" s="77"/>
    </row>
    <row r="112" spans="1:17" ht="13.5">
      <c r="A112" s="11"/>
      <c r="B112" s="82" t="s">
        <v>36</v>
      </c>
      <c r="C112" s="82" t="s">
        <v>49</v>
      </c>
      <c r="D112" s="127"/>
      <c r="E112" s="127"/>
      <c r="F112" s="129"/>
      <c r="G112" s="163"/>
      <c r="H112" s="150">
        <f t="shared" si="1"/>
        <v>0</v>
      </c>
      <c r="I112" s="130"/>
      <c r="J112" s="178"/>
      <c r="K112" s="64"/>
      <c r="L112" s="65"/>
      <c r="M112" s="77"/>
      <c r="N112" s="77"/>
      <c r="O112" s="77"/>
      <c r="P112" s="77"/>
      <c r="Q112" s="77"/>
    </row>
    <row r="113" spans="1:17" ht="13.5">
      <c r="A113" s="11"/>
      <c r="B113" s="82"/>
      <c r="C113" s="82" t="s">
        <v>50</v>
      </c>
      <c r="D113" s="127"/>
      <c r="E113" s="127"/>
      <c r="F113" s="129"/>
      <c r="G113" s="163"/>
      <c r="H113" s="150">
        <f t="shared" si="1"/>
        <v>0</v>
      </c>
      <c r="I113" s="130"/>
      <c r="J113" s="178"/>
      <c r="K113" s="64"/>
      <c r="L113" s="65"/>
      <c r="M113" s="77"/>
      <c r="N113" s="77"/>
      <c r="O113" s="77"/>
      <c r="P113" s="77"/>
      <c r="Q113" s="77"/>
    </row>
    <row r="114" spans="1:17" ht="13.5">
      <c r="A114" s="11"/>
      <c r="B114" s="82"/>
      <c r="C114" s="82" t="s">
        <v>51</v>
      </c>
      <c r="D114" s="127"/>
      <c r="E114" s="127"/>
      <c r="F114" s="129"/>
      <c r="G114" s="163"/>
      <c r="H114" s="150">
        <f t="shared" si="1"/>
        <v>0</v>
      </c>
      <c r="I114" s="130"/>
      <c r="J114" s="178"/>
      <c r="K114" s="64"/>
      <c r="L114" s="65"/>
      <c r="M114" s="77"/>
      <c r="N114" s="77"/>
      <c r="O114" s="77"/>
      <c r="P114" s="77"/>
      <c r="Q114" s="77"/>
    </row>
    <row r="115" spans="1:17" ht="13.5">
      <c r="A115" s="11"/>
      <c r="B115" s="82"/>
      <c r="C115" s="82" t="s">
        <v>52</v>
      </c>
      <c r="D115" s="127"/>
      <c r="E115" s="127"/>
      <c r="F115" s="129"/>
      <c r="G115" s="163"/>
      <c r="H115" s="150">
        <f t="shared" si="1"/>
        <v>0</v>
      </c>
      <c r="I115" s="130"/>
      <c r="J115" s="178"/>
      <c r="K115" s="64"/>
      <c r="L115" s="65"/>
      <c r="M115" s="77"/>
      <c r="N115" s="77"/>
      <c r="O115" s="77"/>
      <c r="P115" s="77"/>
      <c r="Q115" s="77"/>
    </row>
    <row r="116" spans="1:17" ht="13.5">
      <c r="A116" s="11"/>
      <c r="B116" s="82"/>
      <c r="C116" s="82" t="s">
        <v>138</v>
      </c>
      <c r="D116" s="127"/>
      <c r="E116" s="127"/>
      <c r="F116" s="129"/>
      <c r="G116" s="163"/>
      <c r="H116" s="150">
        <f t="shared" si="1"/>
        <v>0</v>
      </c>
      <c r="I116" s="130"/>
      <c r="J116" s="178"/>
      <c r="K116" s="64"/>
      <c r="L116" s="65"/>
      <c r="M116" s="77"/>
      <c r="N116" s="77"/>
      <c r="O116" s="77"/>
      <c r="P116" s="77"/>
      <c r="Q116" s="77"/>
    </row>
    <row r="117" spans="1:17" ht="13.5">
      <c r="A117" s="11"/>
      <c r="B117" s="82"/>
      <c r="C117" s="82" t="s">
        <v>53</v>
      </c>
      <c r="D117" s="127"/>
      <c r="E117" s="127"/>
      <c r="F117" s="129"/>
      <c r="G117" s="163"/>
      <c r="H117" s="150">
        <f t="shared" si="1"/>
        <v>0</v>
      </c>
      <c r="I117" s="130"/>
      <c r="J117" s="178"/>
      <c r="K117" s="64"/>
      <c r="L117" s="65"/>
      <c r="M117" s="77"/>
      <c r="N117" s="77"/>
      <c r="O117" s="77"/>
      <c r="P117" s="77"/>
      <c r="Q117" s="77"/>
    </row>
    <row r="118" spans="1:17" ht="13.5">
      <c r="A118" s="12"/>
      <c r="B118" s="82" t="s">
        <v>21</v>
      </c>
      <c r="C118" s="82"/>
      <c r="D118" s="127"/>
      <c r="E118" s="127"/>
      <c r="F118" s="129"/>
      <c r="G118" s="163"/>
      <c r="H118" s="150">
        <f t="shared" si="1"/>
        <v>0</v>
      </c>
      <c r="I118" s="130"/>
      <c r="J118" s="178"/>
      <c r="K118" s="64"/>
      <c r="L118" s="201"/>
      <c r="M118" s="77"/>
      <c r="N118" s="77"/>
      <c r="O118" s="77"/>
      <c r="P118" s="77"/>
      <c r="Q118" s="77"/>
    </row>
    <row r="119" spans="1:17" ht="13.5">
      <c r="A119" s="11"/>
      <c r="B119" s="85" t="s">
        <v>13</v>
      </c>
      <c r="C119" s="85"/>
      <c r="D119" s="127"/>
      <c r="E119" s="127"/>
      <c r="F119" s="129"/>
      <c r="G119" s="163"/>
      <c r="H119" s="150">
        <f t="shared" si="1"/>
        <v>0</v>
      </c>
      <c r="I119" s="130"/>
      <c r="J119" s="178"/>
      <c r="K119" s="64"/>
      <c r="L119" s="65"/>
      <c r="M119" s="77"/>
      <c r="N119" s="77"/>
      <c r="O119" s="77"/>
      <c r="P119" s="77"/>
      <c r="Q119" s="77"/>
    </row>
    <row r="120" spans="1:17" ht="13.5">
      <c r="A120" s="11"/>
      <c r="B120" s="85" t="s">
        <v>62</v>
      </c>
      <c r="C120" s="85"/>
      <c r="D120" s="127"/>
      <c r="E120" s="127"/>
      <c r="F120" s="129"/>
      <c r="G120" s="163"/>
      <c r="H120" s="150">
        <f t="shared" si="1"/>
        <v>0</v>
      </c>
      <c r="I120" s="130"/>
      <c r="J120" s="178"/>
      <c r="K120" s="64"/>
      <c r="L120" s="65"/>
      <c r="M120" s="77"/>
      <c r="N120" s="77"/>
      <c r="O120" s="77"/>
      <c r="P120" s="77"/>
      <c r="Q120" s="77"/>
    </row>
    <row r="121" spans="1:17" ht="13.5">
      <c r="A121" s="11"/>
      <c r="B121" s="85" t="s">
        <v>66</v>
      </c>
      <c r="C121" s="85"/>
      <c r="D121" s="127"/>
      <c r="E121" s="127"/>
      <c r="F121" s="129"/>
      <c r="G121" s="163"/>
      <c r="H121" s="150">
        <f t="shared" si="1"/>
        <v>0</v>
      </c>
      <c r="I121" s="130"/>
      <c r="J121" s="178"/>
      <c r="K121" s="64"/>
      <c r="L121" s="65"/>
      <c r="M121" s="77"/>
      <c r="N121" s="77"/>
      <c r="O121" s="77"/>
      <c r="P121" s="77"/>
      <c r="Q121" s="77"/>
    </row>
    <row r="122" spans="1:17" ht="13.5">
      <c r="A122" s="11"/>
      <c r="B122" s="85" t="s">
        <v>110</v>
      </c>
      <c r="C122" s="85"/>
      <c r="D122" s="127"/>
      <c r="E122" s="127"/>
      <c r="F122" s="129"/>
      <c r="G122" s="163"/>
      <c r="H122" s="150">
        <f t="shared" si="1"/>
        <v>0</v>
      </c>
      <c r="I122" s="130"/>
      <c r="J122" s="178"/>
      <c r="K122" s="64"/>
      <c r="L122" s="65"/>
      <c r="M122" s="77"/>
      <c r="N122" s="77"/>
      <c r="O122" s="77"/>
      <c r="P122" s="77"/>
      <c r="Q122" s="77"/>
    </row>
    <row r="123" spans="1:17" ht="13.5">
      <c r="A123" s="11"/>
      <c r="B123" s="85" t="s">
        <v>111</v>
      </c>
      <c r="C123" s="85"/>
      <c r="D123" s="127"/>
      <c r="E123" s="127"/>
      <c r="F123" s="129"/>
      <c r="G123" s="163"/>
      <c r="H123" s="150">
        <f t="shared" si="1"/>
        <v>0</v>
      </c>
      <c r="I123" s="130"/>
      <c r="J123" s="178"/>
      <c r="K123" s="64"/>
      <c r="L123" s="65"/>
      <c r="M123" s="77"/>
      <c r="N123" s="77"/>
      <c r="O123" s="77"/>
      <c r="P123" s="77"/>
      <c r="Q123" s="77"/>
    </row>
    <row r="124" spans="1:17" ht="13.5">
      <c r="A124" s="11"/>
      <c r="B124" s="85" t="s">
        <v>47</v>
      </c>
      <c r="C124" s="85" t="s">
        <v>59</v>
      </c>
      <c r="D124" s="127"/>
      <c r="E124" s="127"/>
      <c r="F124" s="129"/>
      <c r="G124" s="163"/>
      <c r="H124" s="150">
        <f>IF(F124=0,D124*G124,D124*F124*G124)</f>
        <v>0</v>
      </c>
      <c r="I124" s="130"/>
      <c r="J124" s="178"/>
      <c r="K124" s="64"/>
      <c r="L124" s="65"/>
      <c r="M124" s="77"/>
      <c r="N124" s="77"/>
      <c r="O124" s="77"/>
      <c r="P124" s="77"/>
      <c r="Q124" s="77"/>
    </row>
    <row r="125" spans="1:17" ht="13.5">
      <c r="A125" s="11"/>
      <c r="B125" s="85"/>
      <c r="C125" s="85" t="s">
        <v>60</v>
      </c>
      <c r="D125" s="127"/>
      <c r="E125" s="127"/>
      <c r="F125" s="129"/>
      <c r="G125" s="163"/>
      <c r="H125" s="150">
        <f t="shared" si="1"/>
        <v>0</v>
      </c>
      <c r="I125" s="130"/>
      <c r="J125" s="178"/>
      <c r="K125" s="64"/>
      <c r="L125" s="65"/>
      <c r="M125" s="77"/>
      <c r="N125" s="77"/>
      <c r="O125" s="77"/>
      <c r="P125" s="77"/>
      <c r="Q125" s="77"/>
    </row>
    <row r="126" spans="1:17" ht="13.5">
      <c r="A126" s="11"/>
      <c r="B126" s="85"/>
      <c r="C126" s="85" t="s">
        <v>61</v>
      </c>
      <c r="D126" s="127"/>
      <c r="E126" s="127"/>
      <c r="F126" s="129"/>
      <c r="G126" s="163"/>
      <c r="H126" s="150">
        <f t="shared" si="1"/>
        <v>0</v>
      </c>
      <c r="I126" s="130"/>
      <c r="J126" s="178"/>
      <c r="K126" s="64"/>
      <c r="L126" s="65"/>
      <c r="M126" s="77"/>
      <c r="N126" s="77"/>
      <c r="O126" s="77"/>
      <c r="P126" s="77"/>
      <c r="Q126" s="77"/>
    </row>
    <row r="127" spans="1:17" ht="13.5">
      <c r="A127" s="11"/>
      <c r="B127" s="85"/>
      <c r="C127" s="85" t="s">
        <v>63</v>
      </c>
      <c r="D127" s="127"/>
      <c r="E127" s="127"/>
      <c r="F127" s="129"/>
      <c r="G127" s="163"/>
      <c r="H127" s="150">
        <f t="shared" si="1"/>
        <v>0</v>
      </c>
      <c r="I127" s="130"/>
      <c r="J127" s="178"/>
      <c r="K127" s="64"/>
      <c r="L127" s="65"/>
      <c r="M127" s="77"/>
      <c r="N127" s="77"/>
      <c r="O127" s="77"/>
      <c r="P127" s="77"/>
      <c r="Q127" s="77"/>
    </row>
    <row r="128" spans="1:17" ht="13.5">
      <c r="A128" s="11"/>
      <c r="B128" s="85"/>
      <c r="C128" s="85" t="s">
        <v>82</v>
      </c>
      <c r="D128" s="127"/>
      <c r="E128" s="127"/>
      <c r="F128" s="129"/>
      <c r="G128" s="163"/>
      <c r="H128" s="150">
        <f t="shared" si="1"/>
        <v>0</v>
      </c>
      <c r="I128" s="130"/>
      <c r="J128" s="178"/>
      <c r="K128" s="64"/>
      <c r="L128" s="65"/>
      <c r="M128" s="77"/>
      <c r="N128" s="77"/>
      <c r="O128" s="77"/>
      <c r="P128" s="77"/>
      <c r="Q128" s="77"/>
    </row>
    <row r="129" spans="1:17" ht="13.5">
      <c r="A129" s="11"/>
      <c r="B129" s="85"/>
      <c r="C129" s="85" t="s">
        <v>64</v>
      </c>
      <c r="D129" s="127"/>
      <c r="E129" s="127"/>
      <c r="F129" s="129"/>
      <c r="G129" s="163"/>
      <c r="H129" s="150">
        <f t="shared" si="1"/>
        <v>0</v>
      </c>
      <c r="I129" s="130"/>
      <c r="J129" s="178"/>
      <c r="K129" s="64"/>
      <c r="L129" s="65"/>
      <c r="M129" s="77"/>
      <c r="N129" s="77"/>
      <c r="O129" s="77"/>
      <c r="P129" s="77"/>
      <c r="Q129" s="77"/>
    </row>
    <row r="130" spans="1:17" ht="13.5">
      <c r="A130" s="11"/>
      <c r="B130" s="85"/>
      <c r="C130" s="85" t="s">
        <v>80</v>
      </c>
      <c r="D130" s="127"/>
      <c r="E130" s="127"/>
      <c r="F130" s="129"/>
      <c r="G130" s="163"/>
      <c r="H130" s="150">
        <f t="shared" si="1"/>
        <v>0</v>
      </c>
      <c r="I130" s="130"/>
      <c r="J130" s="178"/>
      <c r="K130" s="64"/>
      <c r="L130" s="65"/>
      <c r="M130" s="77"/>
      <c r="N130" s="77"/>
      <c r="O130" s="77"/>
      <c r="P130" s="77"/>
      <c r="Q130" s="77"/>
    </row>
    <row r="131" spans="1:17" ht="13.5">
      <c r="A131" s="11"/>
      <c r="B131" s="85"/>
      <c r="C131" s="85" t="s">
        <v>81</v>
      </c>
      <c r="D131" s="127"/>
      <c r="E131" s="127"/>
      <c r="F131" s="129"/>
      <c r="G131" s="163"/>
      <c r="H131" s="150">
        <f t="shared" si="1"/>
        <v>0</v>
      </c>
      <c r="I131" s="130"/>
      <c r="J131" s="178"/>
      <c r="K131" s="64"/>
      <c r="L131" s="65"/>
      <c r="M131" s="77"/>
      <c r="N131" s="77"/>
      <c r="O131" s="77"/>
      <c r="P131" s="77"/>
      <c r="Q131" s="77"/>
    </row>
    <row r="132" spans="1:17" ht="13.5">
      <c r="A132" s="11"/>
      <c r="B132" s="85"/>
      <c r="C132" s="85" t="s">
        <v>65</v>
      </c>
      <c r="D132" s="127"/>
      <c r="E132" s="127"/>
      <c r="F132" s="129"/>
      <c r="G132" s="163"/>
      <c r="H132" s="150">
        <f t="shared" si="1"/>
        <v>0</v>
      </c>
      <c r="I132" s="130"/>
      <c r="J132" s="178"/>
      <c r="K132" s="64"/>
      <c r="L132" s="65"/>
      <c r="M132" s="77"/>
      <c r="N132" s="77"/>
      <c r="O132" s="77"/>
      <c r="P132" s="77"/>
      <c r="Q132" s="77"/>
    </row>
    <row r="133" spans="1:17" ht="14.25" thickBot="1">
      <c r="A133" s="61"/>
      <c r="B133" s="83" t="s">
        <v>18</v>
      </c>
      <c r="C133" s="83"/>
      <c r="D133" s="139"/>
      <c r="E133" s="139"/>
      <c r="F133" s="144"/>
      <c r="G133" s="164"/>
      <c r="H133" s="152">
        <f t="shared" si="1"/>
        <v>0</v>
      </c>
      <c r="I133" s="134"/>
      <c r="J133" s="122"/>
      <c r="K133" s="197"/>
      <c r="L133" s="198"/>
      <c r="M133" s="77"/>
      <c r="N133" s="77"/>
      <c r="O133" s="77"/>
      <c r="P133" s="77"/>
      <c r="Q133" s="77"/>
    </row>
    <row r="134" spans="1:17" ht="15.75" customHeight="1" thickBot="1">
      <c r="A134" s="61"/>
      <c r="B134" s="99" t="s">
        <v>174</v>
      </c>
      <c r="C134" s="83"/>
      <c r="D134" s="44"/>
      <c r="E134" s="44"/>
      <c r="F134" s="44"/>
      <c r="G134" s="19"/>
      <c r="H134" s="123"/>
      <c r="I134" s="165">
        <f>K134</f>
        <v>0</v>
      </c>
      <c r="J134" s="180"/>
      <c r="K134" s="199">
        <f>SUM(H107:H133)</f>
        <v>0</v>
      </c>
      <c r="L134" s="198"/>
      <c r="M134" s="77"/>
      <c r="N134" s="77"/>
      <c r="O134" s="77"/>
      <c r="P134" s="77"/>
      <c r="Q134" s="77"/>
    </row>
    <row r="135" spans="1:17" ht="15" customHeight="1" thickBot="1">
      <c r="A135" s="192"/>
      <c r="B135" s="112" t="s">
        <v>175</v>
      </c>
      <c r="C135" s="90"/>
      <c r="D135" s="53"/>
      <c r="E135" s="52"/>
      <c r="F135" s="53"/>
      <c r="G135" s="25"/>
      <c r="H135" s="126"/>
      <c r="I135" s="171">
        <f>K135</f>
        <v>0</v>
      </c>
      <c r="J135" s="176"/>
      <c r="K135" s="202">
        <f>SUM(K8:K134)</f>
        <v>0</v>
      </c>
      <c r="L135" s="203"/>
      <c r="M135" s="77"/>
      <c r="N135" s="77"/>
      <c r="O135" s="77"/>
      <c r="P135" s="77"/>
      <c r="Q135" s="77"/>
    </row>
    <row r="136" spans="1:17" s="175" customFormat="1" ht="15" customHeight="1">
      <c r="A136" s="193"/>
      <c r="B136" s="102"/>
      <c r="C136" s="84"/>
      <c r="D136" s="18"/>
      <c r="E136" s="18"/>
      <c r="F136" s="18"/>
      <c r="G136" s="21"/>
      <c r="H136" s="124"/>
      <c r="I136" s="176"/>
      <c r="J136" s="176"/>
      <c r="K136" s="176"/>
      <c r="L136" s="203"/>
      <c r="M136" s="174"/>
      <c r="N136" s="174"/>
      <c r="O136" s="174"/>
      <c r="P136" s="174"/>
      <c r="Q136" s="174"/>
    </row>
  </sheetData>
  <sheetProtection sheet="1" formatCells="0"/>
  <mergeCells count="1">
    <mergeCell ref="F4:G4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8" r:id="rId3"/>
  <headerFooter alignWithMargins="0">
    <oddHeader>&amp;R&amp;"Arial Narrow,Lihavoitu"&amp;9&amp;P/&amp;N&amp;"Arial,Normaali"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.421875" style="63" customWidth="1"/>
    <col min="2" max="2" width="21.8515625" style="79" customWidth="1"/>
    <col min="3" max="3" width="26.00390625" style="79" customWidth="1"/>
    <col min="4" max="4" width="6.8515625" style="79" customWidth="1"/>
    <col min="5" max="5" width="6.28125" style="79" customWidth="1"/>
    <col min="6" max="6" width="5.00390625" style="79" customWidth="1"/>
    <col min="7" max="7" width="7.00390625" style="43" customWidth="1"/>
    <col min="8" max="8" width="8.00390625" style="119" customWidth="1"/>
    <col min="9" max="10" width="9.140625" style="116" customWidth="1"/>
    <col min="11" max="11" width="8.7109375" style="79" hidden="1" customWidth="1"/>
    <col min="12" max="16384" width="9.140625" style="78" customWidth="1"/>
  </cols>
  <sheetData>
    <row r="1" spans="1:17" ht="15.75">
      <c r="A1" s="11"/>
      <c r="B1" s="173" t="s">
        <v>162</v>
      </c>
      <c r="C1" s="26"/>
      <c r="D1" s="42"/>
      <c r="E1" s="42"/>
      <c r="F1" s="42"/>
      <c r="G1" s="20"/>
      <c r="H1" s="118"/>
      <c r="I1" s="204" t="s">
        <v>160</v>
      </c>
      <c r="J1" s="41"/>
      <c r="K1" s="17"/>
      <c r="L1" s="2"/>
      <c r="M1" s="77"/>
      <c r="N1" s="77"/>
      <c r="O1" s="77"/>
      <c r="P1" s="77"/>
      <c r="Q1" s="77"/>
    </row>
    <row r="2" spans="1:17" ht="15.75">
      <c r="A2" s="11"/>
      <c r="B2" s="173"/>
      <c r="C2" s="26"/>
      <c r="D2" s="42"/>
      <c r="E2" s="42"/>
      <c r="F2" s="42"/>
      <c r="G2" s="20"/>
      <c r="H2" s="118"/>
      <c r="I2" s="204"/>
      <c r="J2" s="41"/>
      <c r="K2" s="17"/>
      <c r="L2" s="2"/>
      <c r="M2" s="77"/>
      <c r="N2" s="77"/>
      <c r="O2" s="77"/>
      <c r="P2" s="77"/>
      <c r="Q2" s="77"/>
    </row>
    <row r="3" spans="1:17" ht="13.5">
      <c r="A3" s="11"/>
      <c r="B3" s="204" t="s">
        <v>83</v>
      </c>
      <c r="C3" s="60">
        <f>KustH1!C3</f>
        <v>0</v>
      </c>
      <c r="D3" s="42"/>
      <c r="E3" s="42"/>
      <c r="F3" s="42"/>
      <c r="G3" s="20"/>
      <c r="H3" s="118"/>
      <c r="I3" s="41"/>
      <c r="J3" s="41"/>
      <c r="K3" s="17"/>
      <c r="L3" s="2"/>
      <c r="M3" s="77"/>
      <c r="N3" s="77"/>
      <c r="O3" s="77"/>
      <c r="P3" s="77"/>
      <c r="Q3" s="77"/>
    </row>
    <row r="4" spans="1:17" ht="13.5" customHeight="1">
      <c r="A4" s="11"/>
      <c r="B4" s="204" t="s">
        <v>150</v>
      </c>
      <c r="C4" s="67"/>
      <c r="D4" s="29" t="s">
        <v>29</v>
      </c>
      <c r="E4" s="24"/>
      <c r="F4" s="387"/>
      <c r="G4" s="388"/>
      <c r="I4" s="120"/>
      <c r="J4" s="120"/>
      <c r="K4" s="17"/>
      <c r="L4" s="2"/>
      <c r="M4" s="77"/>
      <c r="N4" s="77"/>
      <c r="O4" s="77"/>
      <c r="P4" s="77"/>
      <c r="Q4" s="77"/>
    </row>
    <row r="5" spans="1:17" ht="12.75">
      <c r="A5" s="11"/>
      <c r="B5" s="26"/>
      <c r="C5" s="26"/>
      <c r="D5" s="80"/>
      <c r="E5" s="80"/>
      <c r="F5" s="26"/>
      <c r="G5" s="24"/>
      <c r="H5" s="121"/>
      <c r="I5" s="120"/>
      <c r="J5" s="120"/>
      <c r="K5" s="17"/>
      <c r="L5" s="2"/>
      <c r="M5" s="77"/>
      <c r="N5" s="77"/>
      <c r="O5" s="77"/>
      <c r="P5" s="77"/>
      <c r="Q5" s="77"/>
    </row>
    <row r="6" spans="1:17" ht="15" customHeight="1">
      <c r="A6" s="11"/>
      <c r="B6" s="27"/>
      <c r="C6" s="27"/>
      <c r="D6" s="205" t="s">
        <v>84</v>
      </c>
      <c r="E6" s="205" t="s">
        <v>23</v>
      </c>
      <c r="F6" s="205" t="s">
        <v>30</v>
      </c>
      <c r="G6" s="206" t="s">
        <v>24</v>
      </c>
      <c r="H6" s="137" t="s">
        <v>32</v>
      </c>
      <c r="I6" s="138" t="s">
        <v>33</v>
      </c>
      <c r="J6" s="66"/>
      <c r="K6" s="183" t="s">
        <v>78</v>
      </c>
      <c r="L6" s="2"/>
      <c r="M6" s="77"/>
      <c r="N6" s="77"/>
      <c r="O6" s="77"/>
      <c r="P6" s="77"/>
      <c r="Q6" s="77"/>
    </row>
    <row r="7" spans="1:17" ht="12.75">
      <c r="A7" s="40" t="s">
        <v>25</v>
      </c>
      <c r="B7" s="93" t="s">
        <v>39</v>
      </c>
      <c r="C7" s="81"/>
      <c r="D7" s="167"/>
      <c r="E7" s="89"/>
      <c r="F7" s="168"/>
      <c r="G7" s="166"/>
      <c r="H7" s="169"/>
      <c r="I7" s="170"/>
      <c r="J7" s="177"/>
      <c r="K7" s="64"/>
      <c r="L7" s="201"/>
      <c r="M7" s="77"/>
      <c r="N7" s="77"/>
      <c r="O7" s="77"/>
      <c r="P7" s="77"/>
      <c r="Q7" s="77"/>
    </row>
    <row r="8" spans="1:17" ht="13.5">
      <c r="A8" s="12"/>
      <c r="B8" s="82" t="s">
        <v>2</v>
      </c>
      <c r="C8" s="82" t="s">
        <v>67</v>
      </c>
      <c r="D8" s="127"/>
      <c r="E8" s="16"/>
      <c r="F8" s="127"/>
      <c r="G8" s="15"/>
      <c r="H8" s="140">
        <f>IF(F8=0,D8*G8,D8*F8*G8)</f>
        <v>0</v>
      </c>
      <c r="I8" s="130"/>
      <c r="J8" s="178"/>
      <c r="K8" s="64"/>
      <c r="L8" s="201"/>
      <c r="M8" s="77"/>
      <c r="N8" s="77"/>
      <c r="O8" s="77"/>
      <c r="P8" s="77"/>
      <c r="Q8" s="77"/>
    </row>
    <row r="9" spans="1:17" ht="13.5">
      <c r="A9" s="12"/>
      <c r="B9" s="82" t="s">
        <v>3</v>
      </c>
      <c r="C9" s="82" t="s">
        <v>67</v>
      </c>
      <c r="D9" s="127"/>
      <c r="E9" s="16"/>
      <c r="F9" s="127"/>
      <c r="G9" s="15"/>
      <c r="H9" s="140">
        <f>IF(F9=0,D9*G9,D9*F9*G9)</f>
        <v>0</v>
      </c>
      <c r="I9" s="133"/>
      <c r="J9" s="122"/>
      <c r="K9" s="64"/>
      <c r="L9" s="201"/>
      <c r="M9" s="77"/>
      <c r="N9" s="77"/>
      <c r="O9" s="77"/>
      <c r="P9" s="77"/>
      <c r="Q9" s="77"/>
    </row>
    <row r="10" spans="1:17" ht="13.5">
      <c r="A10" s="12"/>
      <c r="B10" s="82" t="s">
        <v>4</v>
      </c>
      <c r="C10" s="82" t="s">
        <v>67</v>
      </c>
      <c r="D10" s="127"/>
      <c r="E10" s="16"/>
      <c r="F10" s="127"/>
      <c r="G10" s="15"/>
      <c r="H10" s="140">
        <f>IF(F10=0,D10*G10,D10*F10*G10)</f>
        <v>0</v>
      </c>
      <c r="I10" s="130"/>
      <c r="J10" s="178"/>
      <c r="K10" s="64"/>
      <c r="L10" s="201"/>
      <c r="M10" s="77"/>
      <c r="N10" s="77"/>
      <c r="O10" s="77"/>
      <c r="P10" s="77"/>
      <c r="Q10" s="77"/>
    </row>
    <row r="11" spans="1:17" ht="13.5">
      <c r="A11" s="12"/>
      <c r="B11" s="82" t="s">
        <v>31</v>
      </c>
      <c r="C11" s="82" t="s">
        <v>67</v>
      </c>
      <c r="D11" s="127"/>
      <c r="E11" s="16"/>
      <c r="F11" s="127"/>
      <c r="G11" s="15"/>
      <c r="H11" s="140">
        <f>IF(F11=0,D11*G11,D11*F11*G11)</f>
        <v>0</v>
      </c>
      <c r="I11" s="130"/>
      <c r="J11" s="178"/>
      <c r="K11" s="64"/>
      <c r="L11" s="201"/>
      <c r="M11" s="77"/>
      <c r="N11" s="77"/>
      <c r="O11" s="77"/>
      <c r="P11" s="77"/>
      <c r="Q11" s="77"/>
    </row>
    <row r="12" spans="1:17" ht="14.25" thickBot="1">
      <c r="A12" s="61"/>
      <c r="B12" s="83" t="s">
        <v>18</v>
      </c>
      <c r="C12" s="83" t="s">
        <v>67</v>
      </c>
      <c r="D12" s="139"/>
      <c r="E12" s="44"/>
      <c r="F12" s="139"/>
      <c r="G12" s="160"/>
      <c r="H12" s="142">
        <f>IF(F12=0,D12*G12,D12*F12*G12)</f>
        <v>0</v>
      </c>
      <c r="I12" s="134">
        <f>SUM(H8:H12)</f>
        <v>0</v>
      </c>
      <c r="J12" s="122"/>
      <c r="K12" s="64"/>
      <c r="L12" s="201"/>
      <c r="M12" s="77"/>
      <c r="N12" s="77"/>
      <c r="O12" s="77"/>
      <c r="P12" s="77"/>
      <c r="Q12" s="77"/>
    </row>
    <row r="13" spans="1:17" ht="15.75" customHeight="1" thickBot="1">
      <c r="A13" s="190"/>
      <c r="B13" s="99" t="s">
        <v>76</v>
      </c>
      <c r="C13" s="161"/>
      <c r="D13" s="143"/>
      <c r="E13" s="143"/>
      <c r="F13" s="143"/>
      <c r="G13" s="162"/>
      <c r="H13" s="153"/>
      <c r="I13" s="165">
        <f>K13</f>
        <v>0</v>
      </c>
      <c r="J13" s="180"/>
      <c r="K13" s="125">
        <f>I12</f>
        <v>0</v>
      </c>
      <c r="L13" s="201"/>
      <c r="M13" s="77"/>
      <c r="N13" s="77"/>
      <c r="O13" s="77"/>
      <c r="P13" s="77"/>
      <c r="Q13" s="77"/>
    </row>
    <row r="14" spans="1:17" ht="13.5">
      <c r="A14" s="191"/>
      <c r="B14" s="93"/>
      <c r="C14" s="82"/>
      <c r="D14" s="16"/>
      <c r="E14" s="16"/>
      <c r="F14" s="16"/>
      <c r="G14" s="15"/>
      <c r="H14" s="118"/>
      <c r="I14" s="122"/>
      <c r="J14" s="122"/>
      <c r="K14" s="55"/>
      <c r="L14" s="201"/>
      <c r="M14" s="77"/>
      <c r="N14" s="77"/>
      <c r="O14" s="77"/>
      <c r="P14" s="77"/>
      <c r="Q14" s="77"/>
    </row>
    <row r="15" spans="1:17" ht="13.5">
      <c r="A15" s="39" t="s">
        <v>26</v>
      </c>
      <c r="B15" s="102" t="s">
        <v>171</v>
      </c>
      <c r="C15" s="84"/>
      <c r="D15" s="135"/>
      <c r="E15" s="135"/>
      <c r="F15" s="135"/>
      <c r="G15" s="136"/>
      <c r="H15" s="137"/>
      <c r="I15" s="138"/>
      <c r="J15" s="66"/>
      <c r="K15" s="197"/>
      <c r="L15" s="198"/>
      <c r="M15" s="77"/>
      <c r="N15" s="77"/>
      <c r="O15" s="77"/>
      <c r="P15" s="77"/>
      <c r="Q15" s="77"/>
    </row>
    <row r="16" spans="1:17" ht="13.5">
      <c r="A16" s="11"/>
      <c r="B16" s="82" t="s">
        <v>48</v>
      </c>
      <c r="C16" s="82" t="s">
        <v>67</v>
      </c>
      <c r="D16" s="127"/>
      <c r="E16" s="16"/>
      <c r="F16" s="127"/>
      <c r="G16" s="15"/>
      <c r="H16" s="140">
        <f>IF(F16=0,D16*G16,D16*F16*G16)</f>
        <v>0</v>
      </c>
      <c r="I16" s="130"/>
      <c r="J16" s="178"/>
      <c r="K16" s="64"/>
      <c r="L16" s="65"/>
      <c r="M16" s="77"/>
      <c r="N16" s="77"/>
      <c r="O16" s="77"/>
      <c r="P16" s="77"/>
      <c r="Q16" s="77"/>
    </row>
    <row r="17" spans="1:17" ht="13.5">
      <c r="A17" s="11"/>
      <c r="B17" s="85"/>
      <c r="C17" s="85" t="s">
        <v>42</v>
      </c>
      <c r="D17" s="146"/>
      <c r="E17" s="47"/>
      <c r="F17" s="145"/>
      <c r="G17" s="23"/>
      <c r="H17" s="140">
        <f>D17*H16</f>
        <v>0</v>
      </c>
      <c r="I17" s="130"/>
      <c r="J17" s="178"/>
      <c r="K17" s="197"/>
      <c r="L17" s="198"/>
      <c r="M17" s="77"/>
      <c r="N17" s="77"/>
      <c r="O17" s="77"/>
      <c r="P17" s="77"/>
      <c r="Q17" s="77"/>
    </row>
    <row r="18" spans="1:17" ht="13.5">
      <c r="A18" s="11"/>
      <c r="B18" s="86"/>
      <c r="C18" s="86" t="s">
        <v>43</v>
      </c>
      <c r="D18" s="147"/>
      <c r="E18" s="45"/>
      <c r="F18" s="149"/>
      <c r="G18" s="46"/>
      <c r="H18" s="141">
        <f>(H16+H17)*D18</f>
        <v>0</v>
      </c>
      <c r="I18" s="132">
        <f>SUM(H16:H18)</f>
        <v>0</v>
      </c>
      <c r="J18" s="122"/>
      <c r="K18" s="197"/>
      <c r="L18" s="198"/>
      <c r="M18" s="77"/>
      <c r="N18" s="77"/>
      <c r="O18" s="77"/>
      <c r="P18" s="77"/>
      <c r="Q18" s="77"/>
    </row>
    <row r="19" spans="1:17" ht="13.5">
      <c r="A19" s="11"/>
      <c r="B19" s="85" t="s">
        <v>5</v>
      </c>
      <c r="C19" s="85" t="s">
        <v>67</v>
      </c>
      <c r="D19" s="145"/>
      <c r="E19" s="47"/>
      <c r="F19" s="145"/>
      <c r="G19" s="155"/>
      <c r="H19" s="150">
        <f>IF(F19=0,D19*G19,D19*F19*G19)</f>
        <v>0</v>
      </c>
      <c r="I19" s="130"/>
      <c r="J19" s="178"/>
      <c r="K19" s="197"/>
      <c r="L19" s="198"/>
      <c r="M19" s="77"/>
      <c r="N19" s="77"/>
      <c r="O19" s="77"/>
      <c r="P19" s="77"/>
      <c r="Q19" s="77"/>
    </row>
    <row r="20" spans="1:17" ht="13.5">
      <c r="A20" s="11"/>
      <c r="B20" s="85"/>
      <c r="C20" s="85" t="s">
        <v>42</v>
      </c>
      <c r="D20" s="146"/>
      <c r="E20" s="47"/>
      <c r="F20" s="145"/>
      <c r="G20" s="155"/>
      <c r="H20" s="150">
        <f>D20*H19</f>
        <v>0</v>
      </c>
      <c r="I20" s="130"/>
      <c r="J20" s="178"/>
      <c r="K20" s="197"/>
      <c r="L20" s="198"/>
      <c r="M20" s="77"/>
      <c r="N20" s="77"/>
      <c r="O20" s="77"/>
      <c r="P20" s="77"/>
      <c r="Q20" s="77"/>
    </row>
    <row r="21" spans="1:17" ht="13.5">
      <c r="A21" s="11"/>
      <c r="B21" s="86"/>
      <c r="C21" s="86" t="s">
        <v>43</v>
      </c>
      <c r="D21" s="147"/>
      <c r="E21" s="45"/>
      <c r="F21" s="149"/>
      <c r="G21" s="154"/>
      <c r="H21" s="151">
        <f>(H19+H20)*D21</f>
        <v>0</v>
      </c>
      <c r="I21" s="132">
        <f>SUM(H19:H21)</f>
        <v>0</v>
      </c>
      <c r="J21" s="122"/>
      <c r="K21" s="197"/>
      <c r="L21" s="198"/>
      <c r="M21" s="77"/>
      <c r="N21" s="77"/>
      <c r="O21" s="77"/>
      <c r="P21" s="77"/>
      <c r="Q21" s="77"/>
    </row>
    <row r="22" spans="1:17" ht="13.5">
      <c r="A22" s="11"/>
      <c r="B22" s="85" t="s">
        <v>6</v>
      </c>
      <c r="C22" s="85" t="s">
        <v>67</v>
      </c>
      <c r="D22" s="145"/>
      <c r="E22" s="47"/>
      <c r="F22" s="145"/>
      <c r="G22" s="155"/>
      <c r="H22" s="150">
        <f>IF(F22=0,D22*G22,D22*F22*G22)</f>
        <v>0</v>
      </c>
      <c r="I22" s="130"/>
      <c r="J22" s="122"/>
      <c r="K22" s="197"/>
      <c r="L22" s="198"/>
      <c r="M22" s="77"/>
      <c r="N22" s="77"/>
      <c r="O22" s="77"/>
      <c r="P22" s="77"/>
      <c r="Q22" s="77"/>
    </row>
    <row r="23" spans="1:17" ht="13.5">
      <c r="A23" s="11"/>
      <c r="B23" s="85"/>
      <c r="C23" s="85" t="s">
        <v>42</v>
      </c>
      <c r="D23" s="146"/>
      <c r="E23" s="47"/>
      <c r="F23" s="145"/>
      <c r="G23" s="155"/>
      <c r="H23" s="150">
        <f>D23*H22</f>
        <v>0</v>
      </c>
      <c r="I23" s="130"/>
      <c r="J23" s="122"/>
      <c r="K23" s="197"/>
      <c r="L23" s="198"/>
      <c r="M23" s="77"/>
      <c r="N23" s="77"/>
      <c r="O23" s="77"/>
      <c r="P23" s="77"/>
      <c r="Q23" s="77"/>
    </row>
    <row r="24" spans="1:17" ht="13.5">
      <c r="A24" s="11"/>
      <c r="B24" s="86"/>
      <c r="C24" s="86" t="s">
        <v>43</v>
      </c>
      <c r="D24" s="147"/>
      <c r="E24" s="45"/>
      <c r="F24" s="149"/>
      <c r="G24" s="154"/>
      <c r="H24" s="151">
        <f>(H22+H23)*D24</f>
        <v>0</v>
      </c>
      <c r="I24" s="132">
        <f>SUM(H22:H24)</f>
        <v>0</v>
      </c>
      <c r="J24" s="122"/>
      <c r="K24" s="197"/>
      <c r="L24" s="198"/>
      <c r="M24" s="77"/>
      <c r="N24" s="77"/>
      <c r="O24" s="77"/>
      <c r="P24" s="77"/>
      <c r="Q24" s="77"/>
    </row>
    <row r="25" spans="1:17" ht="13.5">
      <c r="A25" s="11"/>
      <c r="B25" s="85" t="s">
        <v>7</v>
      </c>
      <c r="C25" s="85" t="s">
        <v>67</v>
      </c>
      <c r="D25" s="145"/>
      <c r="E25" s="47"/>
      <c r="F25" s="145"/>
      <c r="G25" s="155"/>
      <c r="H25" s="150">
        <f>IF(F25=0,D25*G25,D25*F25*G25)</f>
        <v>0</v>
      </c>
      <c r="I25" s="130"/>
      <c r="J25" s="178"/>
      <c r="K25" s="197"/>
      <c r="L25" s="198"/>
      <c r="M25" s="77"/>
      <c r="N25" s="77"/>
      <c r="O25" s="77"/>
      <c r="P25" s="77"/>
      <c r="Q25" s="77"/>
    </row>
    <row r="26" spans="1:17" ht="13.5">
      <c r="A26" s="11"/>
      <c r="B26" s="85"/>
      <c r="C26" s="85" t="s">
        <v>42</v>
      </c>
      <c r="D26" s="146"/>
      <c r="E26" s="47"/>
      <c r="F26" s="145"/>
      <c r="G26" s="155"/>
      <c r="H26" s="150">
        <f>D26*H25</f>
        <v>0</v>
      </c>
      <c r="I26" s="130"/>
      <c r="J26" s="178"/>
      <c r="K26" s="197"/>
      <c r="L26" s="198"/>
      <c r="M26" s="77"/>
      <c r="N26" s="77"/>
      <c r="O26" s="77"/>
      <c r="P26" s="77"/>
      <c r="Q26" s="77"/>
    </row>
    <row r="27" spans="1:17" ht="13.5">
      <c r="A27" s="11"/>
      <c r="B27" s="86"/>
      <c r="C27" s="86" t="s">
        <v>43</v>
      </c>
      <c r="D27" s="147"/>
      <c r="E27" s="45"/>
      <c r="F27" s="149"/>
      <c r="G27" s="154"/>
      <c r="H27" s="151">
        <f>(H25+H26)*D27</f>
        <v>0</v>
      </c>
      <c r="I27" s="132">
        <f>SUM(H25:H27)</f>
        <v>0</v>
      </c>
      <c r="J27" s="122"/>
      <c r="K27" s="197"/>
      <c r="L27" s="198"/>
      <c r="M27" s="77"/>
      <c r="N27" s="77"/>
      <c r="O27" s="77"/>
      <c r="P27" s="77"/>
      <c r="Q27" s="77"/>
    </row>
    <row r="28" spans="1:17" ht="13.5">
      <c r="A28" s="11"/>
      <c r="B28" s="85" t="s">
        <v>45</v>
      </c>
      <c r="C28" s="85" t="s">
        <v>67</v>
      </c>
      <c r="D28" s="145"/>
      <c r="E28" s="47"/>
      <c r="F28" s="145"/>
      <c r="G28" s="155"/>
      <c r="H28" s="150">
        <f>IF(F28=0,D28*G28,D28*F28*G28)</f>
        <v>0</v>
      </c>
      <c r="I28" s="130"/>
      <c r="J28" s="178"/>
      <c r="K28" s="197"/>
      <c r="L28" s="198"/>
      <c r="M28" s="77"/>
      <c r="N28" s="77"/>
      <c r="O28" s="77"/>
      <c r="P28" s="77"/>
      <c r="Q28" s="77"/>
    </row>
    <row r="29" spans="1:17" ht="13.5">
      <c r="A29" s="11"/>
      <c r="B29" s="85"/>
      <c r="C29" s="85" t="s">
        <v>42</v>
      </c>
      <c r="D29" s="146"/>
      <c r="E29" s="47"/>
      <c r="F29" s="145"/>
      <c r="G29" s="155"/>
      <c r="H29" s="150">
        <f>D29*H28</f>
        <v>0</v>
      </c>
      <c r="I29" s="130"/>
      <c r="J29" s="178"/>
      <c r="K29" s="197"/>
      <c r="L29" s="198"/>
      <c r="M29" s="77"/>
      <c r="N29" s="77"/>
      <c r="O29" s="77"/>
      <c r="P29" s="77"/>
      <c r="Q29" s="77"/>
    </row>
    <row r="30" spans="1:17" ht="13.5">
      <c r="A30" s="11"/>
      <c r="B30" s="86"/>
      <c r="C30" s="86" t="s">
        <v>43</v>
      </c>
      <c r="D30" s="147"/>
      <c r="E30" s="45"/>
      <c r="F30" s="149"/>
      <c r="G30" s="154"/>
      <c r="H30" s="151">
        <f>(H28+H29)*D30</f>
        <v>0</v>
      </c>
      <c r="I30" s="132">
        <f>SUM(H28:H30)</f>
        <v>0</v>
      </c>
      <c r="J30" s="122"/>
      <c r="K30" s="197"/>
      <c r="L30" s="198"/>
      <c r="M30" s="77"/>
      <c r="N30" s="77"/>
      <c r="O30" s="77"/>
      <c r="P30" s="77"/>
      <c r="Q30" s="77"/>
    </row>
    <row r="31" spans="1:17" ht="13.5">
      <c r="A31" s="11"/>
      <c r="B31" s="85" t="s">
        <v>9</v>
      </c>
      <c r="C31" s="85" t="s">
        <v>67</v>
      </c>
      <c r="D31" s="145"/>
      <c r="E31" s="47"/>
      <c r="F31" s="145"/>
      <c r="G31" s="155"/>
      <c r="H31" s="150">
        <f>IF(F31=0,D31*G31,D31*F31*G31)</f>
        <v>0</v>
      </c>
      <c r="I31" s="130"/>
      <c r="J31" s="178"/>
      <c r="K31" s="197"/>
      <c r="L31" s="198"/>
      <c r="M31" s="77"/>
      <c r="N31" s="77"/>
      <c r="O31" s="77"/>
      <c r="P31" s="77"/>
      <c r="Q31" s="77"/>
    </row>
    <row r="32" spans="1:17" ht="13.5">
      <c r="A32" s="11"/>
      <c r="B32" s="85"/>
      <c r="C32" s="85" t="s">
        <v>42</v>
      </c>
      <c r="D32" s="146"/>
      <c r="E32" s="47"/>
      <c r="F32" s="145"/>
      <c r="G32" s="155"/>
      <c r="H32" s="150">
        <f>D32*H31</f>
        <v>0</v>
      </c>
      <c r="I32" s="130"/>
      <c r="J32" s="178"/>
      <c r="K32" s="197"/>
      <c r="L32" s="198"/>
      <c r="M32" s="77"/>
      <c r="N32" s="77"/>
      <c r="O32" s="77"/>
      <c r="P32" s="77"/>
      <c r="Q32" s="77"/>
    </row>
    <row r="33" spans="1:17" ht="13.5">
      <c r="A33" s="11"/>
      <c r="B33" s="86"/>
      <c r="C33" s="86" t="s">
        <v>43</v>
      </c>
      <c r="D33" s="147"/>
      <c r="E33" s="45"/>
      <c r="F33" s="149"/>
      <c r="G33" s="154"/>
      <c r="H33" s="151">
        <f>(H31+H32)*D33</f>
        <v>0</v>
      </c>
      <c r="I33" s="132">
        <f>SUM(H31:H33)</f>
        <v>0</v>
      </c>
      <c r="J33" s="122"/>
      <c r="K33" s="197"/>
      <c r="L33" s="198"/>
      <c r="M33" s="77"/>
      <c r="N33" s="77"/>
      <c r="O33" s="77"/>
      <c r="P33" s="77"/>
      <c r="Q33" s="77"/>
    </row>
    <row r="34" spans="1:17" ht="13.5">
      <c r="A34" s="11"/>
      <c r="B34" s="85" t="s">
        <v>10</v>
      </c>
      <c r="C34" s="85" t="s">
        <v>67</v>
      </c>
      <c r="D34" s="145"/>
      <c r="E34" s="47"/>
      <c r="F34" s="145"/>
      <c r="G34" s="155"/>
      <c r="H34" s="150">
        <f>IF(F34=0,D34*G34,D34*F34*G34)</f>
        <v>0</v>
      </c>
      <c r="I34" s="130"/>
      <c r="J34" s="178"/>
      <c r="K34" s="197"/>
      <c r="L34" s="198"/>
      <c r="M34" s="77"/>
      <c r="N34" s="77"/>
      <c r="O34" s="77"/>
      <c r="P34" s="77"/>
      <c r="Q34" s="77"/>
    </row>
    <row r="35" spans="1:17" ht="13.5">
      <c r="A35" s="11"/>
      <c r="B35" s="85"/>
      <c r="C35" s="85" t="s">
        <v>42</v>
      </c>
      <c r="D35" s="146"/>
      <c r="E35" s="47"/>
      <c r="F35" s="145"/>
      <c r="G35" s="155"/>
      <c r="H35" s="150">
        <f>D35*H34</f>
        <v>0</v>
      </c>
      <c r="I35" s="130"/>
      <c r="J35" s="178"/>
      <c r="K35" s="197"/>
      <c r="L35" s="198"/>
      <c r="M35" s="77"/>
      <c r="N35" s="77"/>
      <c r="O35" s="77"/>
      <c r="P35" s="77"/>
      <c r="Q35" s="77"/>
    </row>
    <row r="36" spans="1:17" ht="13.5">
      <c r="A36" s="11"/>
      <c r="B36" s="86"/>
      <c r="C36" s="86" t="s">
        <v>43</v>
      </c>
      <c r="D36" s="147"/>
      <c r="E36" s="45"/>
      <c r="F36" s="149"/>
      <c r="G36" s="154"/>
      <c r="H36" s="151">
        <f>(H34+H35)*D36</f>
        <v>0</v>
      </c>
      <c r="I36" s="132">
        <f>SUM(H34:H36)</f>
        <v>0</v>
      </c>
      <c r="J36" s="122"/>
      <c r="K36" s="197"/>
      <c r="L36" s="198"/>
      <c r="M36" s="77"/>
      <c r="N36" s="77"/>
      <c r="O36" s="77"/>
      <c r="P36" s="77"/>
      <c r="Q36" s="77"/>
    </row>
    <row r="37" spans="1:17" ht="13.5">
      <c r="A37" s="11"/>
      <c r="B37" s="85" t="s">
        <v>11</v>
      </c>
      <c r="C37" s="85" t="s">
        <v>67</v>
      </c>
      <c r="D37" s="145"/>
      <c r="E37" s="47"/>
      <c r="F37" s="145"/>
      <c r="G37" s="155"/>
      <c r="H37" s="150">
        <f>IF(F37=0,D37*G37,D37*F37*G37)</f>
        <v>0</v>
      </c>
      <c r="I37" s="130"/>
      <c r="J37" s="178"/>
      <c r="K37" s="197"/>
      <c r="L37" s="198"/>
      <c r="M37" s="77"/>
      <c r="N37" s="77"/>
      <c r="O37" s="77"/>
      <c r="P37" s="77"/>
      <c r="Q37" s="77"/>
    </row>
    <row r="38" spans="1:17" ht="13.5">
      <c r="A38" s="11"/>
      <c r="B38" s="85"/>
      <c r="C38" s="85" t="s">
        <v>42</v>
      </c>
      <c r="D38" s="146"/>
      <c r="E38" s="47"/>
      <c r="F38" s="145"/>
      <c r="G38" s="155"/>
      <c r="H38" s="150">
        <f>D38*H37</f>
        <v>0</v>
      </c>
      <c r="I38" s="130"/>
      <c r="J38" s="178"/>
      <c r="K38" s="197"/>
      <c r="L38" s="198"/>
      <c r="M38" s="77"/>
      <c r="N38" s="77"/>
      <c r="O38" s="77"/>
      <c r="P38" s="77"/>
      <c r="Q38" s="77"/>
    </row>
    <row r="39" spans="1:17" ht="13.5">
      <c r="A39" s="11"/>
      <c r="B39" s="86"/>
      <c r="C39" s="86" t="s">
        <v>43</v>
      </c>
      <c r="D39" s="147"/>
      <c r="E39" s="45"/>
      <c r="F39" s="149"/>
      <c r="G39" s="154"/>
      <c r="H39" s="151">
        <f>(H37+H38)*D39</f>
        <v>0</v>
      </c>
      <c r="I39" s="132">
        <f>SUM(H37:H39)</f>
        <v>0</v>
      </c>
      <c r="J39" s="122"/>
      <c r="K39" s="197"/>
      <c r="L39" s="198"/>
      <c r="M39" s="77"/>
      <c r="N39" s="77"/>
      <c r="O39" s="77"/>
      <c r="P39" s="77"/>
      <c r="Q39" s="77"/>
    </row>
    <row r="40" spans="1:17" ht="13.5">
      <c r="A40" s="11"/>
      <c r="B40" s="85" t="s">
        <v>15</v>
      </c>
      <c r="C40" s="85" t="s">
        <v>67</v>
      </c>
      <c r="D40" s="145"/>
      <c r="E40" s="47"/>
      <c r="F40" s="145"/>
      <c r="G40" s="155"/>
      <c r="H40" s="150">
        <f>IF(F40=0,D40*G40,D40*F40*G40)</f>
        <v>0</v>
      </c>
      <c r="I40" s="130"/>
      <c r="J40" s="178"/>
      <c r="K40" s="197"/>
      <c r="L40" s="198"/>
      <c r="M40" s="77"/>
      <c r="N40" s="77"/>
      <c r="O40" s="77"/>
      <c r="P40" s="77"/>
      <c r="Q40" s="77"/>
    </row>
    <row r="41" spans="1:17" ht="13.5">
      <c r="A41" s="11"/>
      <c r="B41" s="85"/>
      <c r="C41" s="85" t="s">
        <v>42</v>
      </c>
      <c r="D41" s="146"/>
      <c r="E41" s="47"/>
      <c r="F41" s="145"/>
      <c r="G41" s="155"/>
      <c r="H41" s="150">
        <f>D41*H40</f>
        <v>0</v>
      </c>
      <c r="I41" s="130"/>
      <c r="J41" s="178"/>
      <c r="K41" s="197"/>
      <c r="L41" s="198"/>
      <c r="M41" s="77"/>
      <c r="N41" s="77"/>
      <c r="O41" s="77"/>
      <c r="P41" s="77"/>
      <c r="Q41" s="77"/>
    </row>
    <row r="42" spans="1:17" ht="13.5">
      <c r="A42" s="11"/>
      <c r="B42" s="86"/>
      <c r="C42" s="86" t="s">
        <v>43</v>
      </c>
      <c r="D42" s="147"/>
      <c r="E42" s="45"/>
      <c r="F42" s="149"/>
      <c r="G42" s="154"/>
      <c r="H42" s="151">
        <f>(H40+H41)*D42</f>
        <v>0</v>
      </c>
      <c r="I42" s="132">
        <f>SUM(H40:H42)</f>
        <v>0</v>
      </c>
      <c r="J42" s="122"/>
      <c r="K42" s="197"/>
      <c r="L42" s="198"/>
      <c r="M42" s="77"/>
      <c r="N42" s="77"/>
      <c r="O42" s="77"/>
      <c r="P42" s="77"/>
      <c r="Q42" s="77"/>
    </row>
    <row r="43" spans="1:17" ht="13.5">
      <c r="A43" s="11"/>
      <c r="B43" s="85" t="s">
        <v>14</v>
      </c>
      <c r="C43" s="85" t="s">
        <v>67</v>
      </c>
      <c r="D43" s="145"/>
      <c r="E43" s="47"/>
      <c r="F43" s="145"/>
      <c r="G43" s="155"/>
      <c r="H43" s="150">
        <f>IF(F43=0,D43*G43,D43*F43*G43)</f>
        <v>0</v>
      </c>
      <c r="I43" s="130"/>
      <c r="J43" s="178"/>
      <c r="K43" s="197"/>
      <c r="L43" s="198"/>
      <c r="M43" s="77"/>
      <c r="N43" s="77"/>
      <c r="O43" s="77"/>
      <c r="P43" s="77"/>
      <c r="Q43" s="77"/>
    </row>
    <row r="44" spans="1:17" ht="13.5">
      <c r="A44" s="11"/>
      <c r="B44" s="85"/>
      <c r="C44" s="85" t="s">
        <v>42</v>
      </c>
      <c r="D44" s="146"/>
      <c r="E44" s="47"/>
      <c r="F44" s="145"/>
      <c r="G44" s="155"/>
      <c r="H44" s="150">
        <f>D44*H43</f>
        <v>0</v>
      </c>
      <c r="I44" s="130"/>
      <c r="J44" s="178"/>
      <c r="K44" s="197"/>
      <c r="L44" s="198"/>
      <c r="M44" s="77"/>
      <c r="N44" s="77"/>
      <c r="O44" s="77"/>
      <c r="P44" s="77"/>
      <c r="Q44" s="77"/>
    </row>
    <row r="45" spans="1:17" ht="13.5">
      <c r="A45" s="11"/>
      <c r="B45" s="86"/>
      <c r="C45" s="86" t="s">
        <v>43</v>
      </c>
      <c r="D45" s="147"/>
      <c r="E45" s="45"/>
      <c r="F45" s="149"/>
      <c r="G45" s="154"/>
      <c r="H45" s="151">
        <f>(H43+H44)*D45</f>
        <v>0</v>
      </c>
      <c r="I45" s="132">
        <f>SUM(H43:H45)</f>
        <v>0</v>
      </c>
      <c r="J45" s="122"/>
      <c r="K45" s="197"/>
      <c r="L45" s="198"/>
      <c r="M45" s="77"/>
      <c r="N45" s="77"/>
      <c r="O45" s="77"/>
      <c r="P45" s="77"/>
      <c r="Q45" s="77"/>
    </row>
    <row r="46" spans="1:17" ht="13.5">
      <c r="A46" s="11"/>
      <c r="B46" s="85" t="s">
        <v>8</v>
      </c>
      <c r="C46" s="85" t="s">
        <v>67</v>
      </c>
      <c r="D46" s="145"/>
      <c r="E46" s="47"/>
      <c r="F46" s="145"/>
      <c r="G46" s="155"/>
      <c r="H46" s="150">
        <f>IF(F46=0,D46*G46,D46*F46*G46)</f>
        <v>0</v>
      </c>
      <c r="I46" s="130"/>
      <c r="J46" s="178"/>
      <c r="K46" s="197"/>
      <c r="L46" s="198"/>
      <c r="M46" s="77"/>
      <c r="N46" s="77"/>
      <c r="O46" s="77"/>
      <c r="P46" s="77"/>
      <c r="Q46" s="77"/>
    </row>
    <row r="47" spans="1:17" ht="13.5">
      <c r="A47" s="11"/>
      <c r="B47" s="85"/>
      <c r="C47" s="85" t="s">
        <v>42</v>
      </c>
      <c r="D47" s="146"/>
      <c r="E47" s="47"/>
      <c r="F47" s="145"/>
      <c r="G47" s="155"/>
      <c r="H47" s="150">
        <f>D47*H46</f>
        <v>0</v>
      </c>
      <c r="I47" s="130"/>
      <c r="J47" s="178"/>
      <c r="K47" s="197"/>
      <c r="L47" s="198"/>
      <c r="M47" s="77"/>
      <c r="N47" s="77"/>
      <c r="O47" s="77"/>
      <c r="P47" s="77"/>
      <c r="Q47" s="77"/>
    </row>
    <row r="48" spans="1:17" ht="13.5">
      <c r="A48" s="11"/>
      <c r="B48" s="86"/>
      <c r="C48" s="86" t="s">
        <v>43</v>
      </c>
      <c r="D48" s="147"/>
      <c r="E48" s="45"/>
      <c r="F48" s="149"/>
      <c r="G48" s="154"/>
      <c r="H48" s="151">
        <f>(H46+H47)*D48</f>
        <v>0</v>
      </c>
      <c r="I48" s="132">
        <f>SUM(H46:H48)</f>
        <v>0</v>
      </c>
      <c r="J48" s="122"/>
      <c r="K48" s="197"/>
      <c r="L48" s="198"/>
      <c r="M48" s="77"/>
      <c r="N48" s="77"/>
      <c r="O48" s="77"/>
      <c r="P48" s="77"/>
      <c r="Q48" s="77"/>
    </row>
    <row r="49" spans="1:17" ht="13.5">
      <c r="A49" s="11"/>
      <c r="B49" s="85" t="s">
        <v>44</v>
      </c>
      <c r="C49" s="85" t="s">
        <v>67</v>
      </c>
      <c r="D49" s="145"/>
      <c r="E49" s="47"/>
      <c r="F49" s="145"/>
      <c r="G49" s="155"/>
      <c r="H49" s="150">
        <f>IF(F49=0,D49*G49,D49*F49*G49)</f>
        <v>0</v>
      </c>
      <c r="I49" s="130"/>
      <c r="J49" s="178"/>
      <c r="K49" s="197"/>
      <c r="L49" s="198"/>
      <c r="M49" s="77"/>
      <c r="N49" s="77"/>
      <c r="O49" s="77"/>
      <c r="P49" s="77"/>
      <c r="Q49" s="77"/>
    </row>
    <row r="50" spans="1:17" ht="13.5">
      <c r="A50" s="11"/>
      <c r="B50" s="85"/>
      <c r="C50" s="85" t="s">
        <v>42</v>
      </c>
      <c r="D50" s="146"/>
      <c r="E50" s="47"/>
      <c r="F50" s="145"/>
      <c r="G50" s="155"/>
      <c r="H50" s="150">
        <f>D50*H49</f>
        <v>0</v>
      </c>
      <c r="I50" s="130"/>
      <c r="J50" s="178"/>
      <c r="K50" s="197"/>
      <c r="L50" s="198"/>
      <c r="M50" s="77"/>
      <c r="N50" s="77"/>
      <c r="O50" s="77"/>
      <c r="P50" s="77"/>
      <c r="Q50" s="77"/>
    </row>
    <row r="51" spans="1:17" ht="13.5">
      <c r="A51" s="11"/>
      <c r="B51" s="86"/>
      <c r="C51" s="86" t="s">
        <v>43</v>
      </c>
      <c r="D51" s="147"/>
      <c r="E51" s="45"/>
      <c r="F51" s="149"/>
      <c r="G51" s="154"/>
      <c r="H51" s="151">
        <f>(H49+H50)*D51</f>
        <v>0</v>
      </c>
      <c r="I51" s="132">
        <f>SUM(H49:H51)</f>
        <v>0</v>
      </c>
      <c r="J51" s="122"/>
      <c r="K51" s="197"/>
      <c r="L51" s="198"/>
      <c r="M51" s="77"/>
      <c r="N51" s="77"/>
      <c r="O51" s="77"/>
      <c r="P51" s="77"/>
      <c r="Q51" s="77"/>
    </row>
    <row r="52" spans="1:17" ht="13.5">
      <c r="A52" s="11"/>
      <c r="B52" s="85" t="s">
        <v>69</v>
      </c>
      <c r="C52" s="85" t="s">
        <v>67</v>
      </c>
      <c r="D52" s="145"/>
      <c r="E52" s="47"/>
      <c r="F52" s="145"/>
      <c r="G52" s="155"/>
      <c r="H52" s="150">
        <f>IF(F52=0,D52*G52,D52*F52*G52)</f>
        <v>0</v>
      </c>
      <c r="I52" s="130"/>
      <c r="J52" s="178"/>
      <c r="K52" s="197"/>
      <c r="L52" s="198"/>
      <c r="M52" s="77"/>
      <c r="N52" s="77"/>
      <c r="O52" s="77"/>
      <c r="P52" s="77"/>
      <c r="Q52" s="77"/>
    </row>
    <row r="53" spans="1:17" ht="13.5">
      <c r="A53" s="11"/>
      <c r="B53" s="85"/>
      <c r="C53" s="85" t="s">
        <v>42</v>
      </c>
      <c r="D53" s="146"/>
      <c r="E53" s="47"/>
      <c r="F53" s="145"/>
      <c r="G53" s="155"/>
      <c r="H53" s="150">
        <f>D53*H52</f>
        <v>0</v>
      </c>
      <c r="I53" s="130"/>
      <c r="J53" s="178"/>
      <c r="K53" s="197"/>
      <c r="L53" s="198"/>
      <c r="M53" s="77"/>
      <c r="N53" s="77"/>
      <c r="O53" s="77"/>
      <c r="P53" s="77"/>
      <c r="Q53" s="77"/>
    </row>
    <row r="54" spans="1:17" ht="13.5">
      <c r="A54" s="11"/>
      <c r="B54" s="86"/>
      <c r="C54" s="86" t="s">
        <v>43</v>
      </c>
      <c r="D54" s="147"/>
      <c r="E54" s="45"/>
      <c r="F54" s="149"/>
      <c r="G54" s="154"/>
      <c r="H54" s="151">
        <f>(H52+H53)*D54</f>
        <v>0</v>
      </c>
      <c r="I54" s="132">
        <f>SUM(H52:H54)</f>
        <v>0</v>
      </c>
      <c r="J54" s="122"/>
      <c r="K54" s="197"/>
      <c r="L54" s="198"/>
      <c r="M54" s="77"/>
      <c r="N54" s="77"/>
      <c r="O54" s="77"/>
      <c r="P54" s="77"/>
      <c r="Q54" s="77"/>
    </row>
    <row r="55" spans="1:17" ht="13.5">
      <c r="A55" s="11"/>
      <c r="B55" s="85" t="s">
        <v>18</v>
      </c>
      <c r="C55" s="85" t="s">
        <v>67</v>
      </c>
      <c r="D55" s="145"/>
      <c r="E55" s="47"/>
      <c r="F55" s="145"/>
      <c r="G55" s="155"/>
      <c r="H55" s="150">
        <f>IF(F55=0,D55*G55,D55*F55*G55)</f>
        <v>0</v>
      </c>
      <c r="I55" s="130"/>
      <c r="J55" s="178"/>
      <c r="K55" s="197"/>
      <c r="L55" s="198"/>
      <c r="M55" s="77"/>
      <c r="N55" s="77"/>
      <c r="O55" s="77"/>
      <c r="P55" s="77"/>
      <c r="Q55" s="77"/>
    </row>
    <row r="56" spans="1:17" ht="13.5">
      <c r="A56" s="11"/>
      <c r="B56" s="85"/>
      <c r="C56" s="85" t="s">
        <v>42</v>
      </c>
      <c r="D56" s="146"/>
      <c r="E56" s="47"/>
      <c r="F56" s="145"/>
      <c r="G56" s="155"/>
      <c r="H56" s="150">
        <f>D56*H55</f>
        <v>0</v>
      </c>
      <c r="I56" s="130"/>
      <c r="J56" s="178"/>
      <c r="K56" s="197"/>
      <c r="L56" s="198"/>
      <c r="M56" s="77"/>
      <c r="N56" s="77"/>
      <c r="O56" s="77"/>
      <c r="P56" s="77"/>
      <c r="Q56" s="77"/>
    </row>
    <row r="57" spans="1:17" ht="13.5">
      <c r="A57" s="11"/>
      <c r="B57" s="86"/>
      <c r="C57" s="86" t="s">
        <v>43</v>
      </c>
      <c r="D57" s="147"/>
      <c r="E57" s="45"/>
      <c r="F57" s="149"/>
      <c r="G57" s="154"/>
      <c r="H57" s="151">
        <f>(H55+H56)*D57</f>
        <v>0</v>
      </c>
      <c r="I57" s="132">
        <f>SUM(H55:H57)</f>
        <v>0</v>
      </c>
      <c r="J57" s="122"/>
      <c r="K57" s="197"/>
      <c r="L57" s="198"/>
      <c r="M57" s="77"/>
      <c r="N57" s="77"/>
      <c r="O57" s="77"/>
      <c r="P57" s="77"/>
      <c r="Q57" s="77"/>
    </row>
    <row r="58" spans="1:17" ht="13.5">
      <c r="A58" s="11"/>
      <c r="B58" s="84" t="s">
        <v>141</v>
      </c>
      <c r="C58" s="85"/>
      <c r="D58" s="146"/>
      <c r="E58" s="51"/>
      <c r="F58" s="145"/>
      <c r="G58" s="155"/>
      <c r="H58" s="150"/>
      <c r="I58" s="133"/>
      <c r="J58" s="122"/>
      <c r="K58" s="197"/>
      <c r="L58" s="198"/>
      <c r="M58" s="77"/>
      <c r="N58" s="77"/>
      <c r="O58" s="77"/>
      <c r="P58" s="77"/>
      <c r="Q58" s="77"/>
    </row>
    <row r="59" spans="1:17" ht="13.5">
      <c r="A59" s="11"/>
      <c r="B59" s="85" t="s">
        <v>146</v>
      </c>
      <c r="C59" s="85" t="s">
        <v>67</v>
      </c>
      <c r="D59" s="145"/>
      <c r="E59" s="47"/>
      <c r="F59" s="145"/>
      <c r="G59" s="155"/>
      <c r="H59" s="150">
        <f>IF(F59=0,D59*G59,D59*F59*G59)</f>
        <v>0</v>
      </c>
      <c r="I59" s="133"/>
      <c r="J59" s="122"/>
      <c r="K59" s="197"/>
      <c r="L59" s="198"/>
      <c r="M59" s="77"/>
      <c r="N59" s="77"/>
      <c r="O59" s="77"/>
      <c r="P59" s="77"/>
      <c r="Q59" s="77"/>
    </row>
    <row r="60" spans="1:17" ht="13.5">
      <c r="A60" s="11"/>
      <c r="B60" s="85"/>
      <c r="C60" s="85" t="s">
        <v>42</v>
      </c>
      <c r="D60" s="146"/>
      <c r="E60" s="47"/>
      <c r="F60" s="145"/>
      <c r="G60" s="155"/>
      <c r="H60" s="150">
        <f>D60*H59</f>
        <v>0</v>
      </c>
      <c r="I60" s="133"/>
      <c r="J60" s="122"/>
      <c r="K60" s="197"/>
      <c r="L60" s="198"/>
      <c r="M60" s="77"/>
      <c r="N60" s="77"/>
      <c r="O60" s="77"/>
      <c r="P60" s="77"/>
      <c r="Q60" s="77"/>
    </row>
    <row r="61" spans="1:17" ht="13.5">
      <c r="A61" s="11"/>
      <c r="B61" s="86"/>
      <c r="C61" s="86" t="s">
        <v>43</v>
      </c>
      <c r="D61" s="147"/>
      <c r="E61" s="45"/>
      <c r="F61" s="149"/>
      <c r="G61" s="154"/>
      <c r="H61" s="151">
        <f>(H59+H60)*D61</f>
        <v>0</v>
      </c>
      <c r="I61" s="132">
        <f>SUM(H59:H61)</f>
        <v>0</v>
      </c>
      <c r="J61" s="122"/>
      <c r="K61" s="197"/>
      <c r="L61" s="198"/>
      <c r="M61" s="77"/>
      <c r="N61" s="77"/>
      <c r="O61" s="77"/>
      <c r="P61" s="77"/>
      <c r="Q61" s="77"/>
    </row>
    <row r="62" spans="1:17" ht="13.5">
      <c r="A62" s="11"/>
      <c r="B62" s="85" t="s">
        <v>142</v>
      </c>
      <c r="C62" s="85" t="s">
        <v>67</v>
      </c>
      <c r="D62" s="145"/>
      <c r="E62" s="47"/>
      <c r="F62" s="145"/>
      <c r="G62" s="155"/>
      <c r="H62" s="150">
        <f>IF(F62=0,D62*G62,D62*F62*G62)</f>
        <v>0</v>
      </c>
      <c r="I62" s="133"/>
      <c r="J62" s="122"/>
      <c r="K62" s="197"/>
      <c r="L62" s="198"/>
      <c r="M62" s="77"/>
      <c r="N62" s="77"/>
      <c r="O62" s="77"/>
      <c r="P62" s="77"/>
      <c r="Q62" s="77"/>
    </row>
    <row r="63" spans="1:17" ht="13.5">
      <c r="A63" s="11"/>
      <c r="B63" s="85"/>
      <c r="C63" s="85" t="s">
        <v>42</v>
      </c>
      <c r="D63" s="146"/>
      <c r="E63" s="47"/>
      <c r="F63" s="145"/>
      <c r="G63" s="155"/>
      <c r="H63" s="150">
        <f>D63*H62</f>
        <v>0</v>
      </c>
      <c r="I63" s="133"/>
      <c r="J63" s="122"/>
      <c r="K63" s="197"/>
      <c r="L63" s="198"/>
      <c r="M63" s="77"/>
      <c r="N63" s="77"/>
      <c r="O63" s="77"/>
      <c r="P63" s="77"/>
      <c r="Q63" s="77"/>
    </row>
    <row r="64" spans="1:17" ht="13.5">
      <c r="A64" s="11"/>
      <c r="B64" s="86"/>
      <c r="C64" s="86" t="s">
        <v>43</v>
      </c>
      <c r="D64" s="147"/>
      <c r="E64" s="45"/>
      <c r="F64" s="149"/>
      <c r="G64" s="154"/>
      <c r="H64" s="151">
        <f>(H62+H63)*D64</f>
        <v>0</v>
      </c>
      <c r="I64" s="132">
        <f>SUM(H62:H64)</f>
        <v>0</v>
      </c>
      <c r="J64" s="122"/>
      <c r="K64" s="197"/>
      <c r="L64" s="198"/>
      <c r="M64" s="77"/>
      <c r="N64" s="77"/>
      <c r="O64" s="77"/>
      <c r="P64" s="77"/>
      <c r="Q64" s="77"/>
    </row>
    <row r="65" spans="1:17" ht="13.5">
      <c r="A65" s="11"/>
      <c r="B65" s="85" t="s">
        <v>147</v>
      </c>
      <c r="C65" s="85" t="s">
        <v>67</v>
      </c>
      <c r="D65" s="145"/>
      <c r="E65" s="47"/>
      <c r="F65" s="145"/>
      <c r="G65" s="155"/>
      <c r="H65" s="150">
        <f>IF(F65=0,D65*G65,D65*F65*G65)</f>
        <v>0</v>
      </c>
      <c r="I65" s="133"/>
      <c r="J65" s="122"/>
      <c r="K65" s="197"/>
      <c r="L65" s="198"/>
      <c r="M65" s="77"/>
      <c r="N65" s="77"/>
      <c r="O65" s="77"/>
      <c r="P65" s="77"/>
      <c r="Q65" s="77"/>
    </row>
    <row r="66" spans="1:17" ht="13.5">
      <c r="A66" s="11"/>
      <c r="B66" s="85"/>
      <c r="C66" s="85" t="s">
        <v>42</v>
      </c>
      <c r="D66" s="146"/>
      <c r="E66" s="47"/>
      <c r="F66" s="145"/>
      <c r="G66" s="155"/>
      <c r="H66" s="150">
        <f>D66*H65</f>
        <v>0</v>
      </c>
      <c r="I66" s="133"/>
      <c r="J66" s="122"/>
      <c r="K66" s="197"/>
      <c r="L66" s="198"/>
      <c r="M66" s="77"/>
      <c r="N66" s="77"/>
      <c r="O66" s="77"/>
      <c r="P66" s="77"/>
      <c r="Q66" s="77"/>
    </row>
    <row r="67" spans="1:17" ht="13.5">
      <c r="A67" s="11"/>
      <c r="B67" s="86"/>
      <c r="C67" s="86" t="s">
        <v>43</v>
      </c>
      <c r="D67" s="147"/>
      <c r="E67" s="45"/>
      <c r="F67" s="149"/>
      <c r="G67" s="154"/>
      <c r="H67" s="151">
        <f>(H65+H66)*D67</f>
        <v>0</v>
      </c>
      <c r="I67" s="132">
        <f>SUM(H65:H67)</f>
        <v>0</v>
      </c>
      <c r="J67" s="122"/>
      <c r="K67" s="197"/>
      <c r="L67" s="198"/>
      <c r="M67" s="77"/>
      <c r="N67" s="77"/>
      <c r="O67" s="77"/>
      <c r="P67" s="77"/>
      <c r="Q67" s="77"/>
    </row>
    <row r="68" spans="1:17" ht="13.5">
      <c r="A68" s="11"/>
      <c r="B68" s="85" t="s">
        <v>143</v>
      </c>
      <c r="C68" s="85" t="s">
        <v>67</v>
      </c>
      <c r="D68" s="145"/>
      <c r="E68" s="47"/>
      <c r="F68" s="145"/>
      <c r="G68" s="155"/>
      <c r="H68" s="150">
        <f>IF(F68=0,D68*G68,D68*F68*G68)</f>
        <v>0</v>
      </c>
      <c r="I68" s="133"/>
      <c r="J68" s="122"/>
      <c r="K68" s="197"/>
      <c r="L68" s="198"/>
      <c r="M68" s="77"/>
      <c r="N68" s="77"/>
      <c r="O68" s="77"/>
      <c r="P68" s="77"/>
      <c r="Q68" s="77"/>
    </row>
    <row r="69" spans="1:17" ht="13.5">
      <c r="A69" s="11"/>
      <c r="B69" s="85"/>
      <c r="C69" s="85" t="s">
        <v>42</v>
      </c>
      <c r="D69" s="146"/>
      <c r="E69" s="47"/>
      <c r="F69" s="145"/>
      <c r="G69" s="155"/>
      <c r="H69" s="150">
        <f>D69*H68</f>
        <v>0</v>
      </c>
      <c r="I69" s="133"/>
      <c r="J69" s="122"/>
      <c r="K69" s="197"/>
      <c r="L69" s="198"/>
      <c r="M69" s="77"/>
      <c r="N69" s="77"/>
      <c r="O69" s="77"/>
      <c r="P69" s="77"/>
      <c r="Q69" s="77"/>
    </row>
    <row r="70" spans="1:17" ht="13.5">
      <c r="A70" s="11"/>
      <c r="B70" s="86"/>
      <c r="C70" s="86" t="s">
        <v>43</v>
      </c>
      <c r="D70" s="147"/>
      <c r="E70" s="45"/>
      <c r="F70" s="149"/>
      <c r="G70" s="154"/>
      <c r="H70" s="151">
        <f>(H68+H69)*D70</f>
        <v>0</v>
      </c>
      <c r="I70" s="132">
        <f>SUM(H68:H70)</f>
        <v>0</v>
      </c>
      <c r="J70" s="122"/>
      <c r="K70" s="197"/>
      <c r="L70" s="198"/>
      <c r="M70" s="77"/>
      <c r="N70" s="77"/>
      <c r="O70" s="77"/>
      <c r="P70" s="77"/>
      <c r="Q70" s="77"/>
    </row>
    <row r="71" spans="1:17" ht="13.5">
      <c r="A71" s="11"/>
      <c r="B71" s="85" t="s">
        <v>144</v>
      </c>
      <c r="C71" s="85" t="s">
        <v>67</v>
      </c>
      <c r="D71" s="145"/>
      <c r="E71" s="47"/>
      <c r="F71" s="145"/>
      <c r="G71" s="155"/>
      <c r="H71" s="150">
        <f>IF(F71=0,D71*G71,D71*F71*G71)</f>
        <v>0</v>
      </c>
      <c r="I71" s="133"/>
      <c r="J71" s="122"/>
      <c r="K71" s="197"/>
      <c r="L71" s="198"/>
      <c r="M71" s="77"/>
      <c r="N71" s="77"/>
      <c r="O71" s="77"/>
      <c r="P71" s="77"/>
      <c r="Q71" s="77"/>
    </row>
    <row r="72" spans="1:17" ht="13.5">
      <c r="A72" s="11"/>
      <c r="B72" s="85"/>
      <c r="C72" s="85" t="s">
        <v>42</v>
      </c>
      <c r="D72" s="146"/>
      <c r="E72" s="47"/>
      <c r="F72" s="145"/>
      <c r="G72" s="155"/>
      <c r="H72" s="150">
        <f>D72*H71</f>
        <v>0</v>
      </c>
      <c r="I72" s="133"/>
      <c r="J72" s="122"/>
      <c r="K72" s="197"/>
      <c r="L72" s="198"/>
      <c r="M72" s="77"/>
      <c r="N72" s="77"/>
      <c r="O72" s="77"/>
      <c r="P72" s="77"/>
      <c r="Q72" s="77"/>
    </row>
    <row r="73" spans="1:17" ht="13.5">
      <c r="A73" s="11"/>
      <c r="B73" s="86"/>
      <c r="C73" s="86" t="s">
        <v>43</v>
      </c>
      <c r="D73" s="147"/>
      <c r="E73" s="45"/>
      <c r="F73" s="149"/>
      <c r="G73" s="154"/>
      <c r="H73" s="151">
        <f>(H71+H72)*D73</f>
        <v>0</v>
      </c>
      <c r="I73" s="132">
        <f>SUM(H71:H73)</f>
        <v>0</v>
      </c>
      <c r="J73" s="122"/>
      <c r="K73" s="197"/>
      <c r="L73" s="198"/>
      <c r="M73" s="77"/>
      <c r="N73" s="77"/>
      <c r="O73" s="77"/>
      <c r="P73" s="77"/>
      <c r="Q73" s="77"/>
    </row>
    <row r="74" spans="1:17" ht="13.5">
      <c r="A74" s="11"/>
      <c r="B74" s="85" t="s">
        <v>145</v>
      </c>
      <c r="C74" s="85" t="s">
        <v>67</v>
      </c>
      <c r="D74" s="145"/>
      <c r="E74" s="47"/>
      <c r="F74" s="145"/>
      <c r="G74" s="155"/>
      <c r="H74" s="150">
        <f>IF(F74=0,D74*G74,D74*F74*G74)</f>
        <v>0</v>
      </c>
      <c r="I74" s="133"/>
      <c r="J74" s="122"/>
      <c r="K74" s="197"/>
      <c r="L74" s="198"/>
      <c r="M74" s="77"/>
      <c r="N74" s="77"/>
      <c r="O74" s="77"/>
      <c r="P74" s="77"/>
      <c r="Q74" s="77"/>
    </row>
    <row r="75" spans="1:17" ht="13.5">
      <c r="A75" s="11"/>
      <c r="B75" s="85"/>
      <c r="C75" s="85" t="s">
        <v>42</v>
      </c>
      <c r="D75" s="146"/>
      <c r="E75" s="47"/>
      <c r="F75" s="145"/>
      <c r="G75" s="155"/>
      <c r="H75" s="150">
        <f>D75*H74</f>
        <v>0</v>
      </c>
      <c r="I75" s="133"/>
      <c r="J75" s="122"/>
      <c r="K75" s="197"/>
      <c r="L75" s="198"/>
      <c r="M75" s="77"/>
      <c r="N75" s="77"/>
      <c r="O75" s="77"/>
      <c r="P75" s="77"/>
      <c r="Q75" s="77"/>
    </row>
    <row r="76" spans="1:17" ht="14.25" thickBot="1">
      <c r="A76" s="11"/>
      <c r="B76" s="87"/>
      <c r="C76" s="87" t="s">
        <v>43</v>
      </c>
      <c r="D76" s="148"/>
      <c r="E76" s="49"/>
      <c r="F76" s="128"/>
      <c r="G76" s="156"/>
      <c r="H76" s="152">
        <f>(H74+H75)*D76</f>
        <v>0</v>
      </c>
      <c r="I76" s="134">
        <f>SUM(H74:H76)</f>
        <v>0</v>
      </c>
      <c r="J76" s="122"/>
      <c r="K76" s="197"/>
      <c r="L76" s="198"/>
      <c r="M76" s="77"/>
      <c r="N76" s="77"/>
      <c r="O76" s="77"/>
      <c r="P76" s="77"/>
      <c r="Q76" s="77"/>
    </row>
    <row r="77" spans="1:17" ht="13.5">
      <c r="A77" s="11"/>
      <c r="B77" s="84" t="s">
        <v>36</v>
      </c>
      <c r="C77" s="85"/>
      <c r="D77" s="146"/>
      <c r="E77" s="51"/>
      <c r="F77" s="145"/>
      <c r="G77" s="155"/>
      <c r="H77" s="150"/>
      <c r="I77" s="133"/>
      <c r="J77" s="122"/>
      <c r="K77" s="197"/>
      <c r="L77" s="198"/>
      <c r="M77" s="77"/>
      <c r="N77" s="77"/>
      <c r="O77" s="77"/>
      <c r="P77" s="77"/>
      <c r="Q77" s="77"/>
    </row>
    <row r="78" spans="1:17" ht="13.5">
      <c r="A78" s="11"/>
      <c r="B78" s="85" t="s">
        <v>54</v>
      </c>
      <c r="C78" s="85" t="s">
        <v>67</v>
      </c>
      <c r="D78" s="145"/>
      <c r="E78" s="47"/>
      <c r="F78" s="145"/>
      <c r="G78" s="155"/>
      <c r="H78" s="150">
        <f>IF(F78=0,D78*G78,D78*F78*G78)</f>
        <v>0</v>
      </c>
      <c r="I78" s="133"/>
      <c r="J78" s="122"/>
      <c r="K78" s="197"/>
      <c r="L78" s="198"/>
      <c r="M78" s="77"/>
      <c r="N78" s="77"/>
      <c r="O78" s="77"/>
      <c r="P78" s="77"/>
      <c r="Q78" s="77"/>
    </row>
    <row r="79" spans="2:17" ht="13.5">
      <c r="B79" s="85"/>
      <c r="C79" s="85" t="s">
        <v>42</v>
      </c>
      <c r="D79" s="146"/>
      <c r="E79" s="47"/>
      <c r="F79" s="145"/>
      <c r="G79" s="155"/>
      <c r="H79" s="150">
        <f>D79*H78</f>
        <v>0</v>
      </c>
      <c r="I79" s="133"/>
      <c r="K79" s="197"/>
      <c r="L79" s="198"/>
      <c r="M79" s="77"/>
      <c r="N79" s="77"/>
      <c r="O79" s="77"/>
      <c r="P79" s="77"/>
      <c r="Q79" s="77"/>
    </row>
    <row r="80" spans="1:17" ht="13.5">
      <c r="A80" s="11"/>
      <c r="B80" s="86"/>
      <c r="C80" s="86" t="s">
        <v>43</v>
      </c>
      <c r="D80" s="147"/>
      <c r="E80" s="45"/>
      <c r="F80" s="149"/>
      <c r="G80" s="154"/>
      <c r="H80" s="151">
        <f>(H78+H79)*D80</f>
        <v>0</v>
      </c>
      <c r="I80" s="132">
        <f>SUM(H78:H80)</f>
        <v>0</v>
      </c>
      <c r="J80" s="122"/>
      <c r="K80" s="197"/>
      <c r="L80" s="198"/>
      <c r="M80" s="77"/>
      <c r="N80" s="77"/>
      <c r="O80" s="77"/>
      <c r="P80" s="77"/>
      <c r="Q80" s="77"/>
    </row>
    <row r="81" spans="1:17" ht="13.5">
      <c r="A81" s="11"/>
      <c r="B81" s="85" t="s">
        <v>55</v>
      </c>
      <c r="C81" s="85" t="s">
        <v>67</v>
      </c>
      <c r="D81" s="145"/>
      <c r="E81" s="47"/>
      <c r="F81" s="145"/>
      <c r="G81" s="155"/>
      <c r="H81" s="150">
        <f>IF(F81=0,D81*G81,D81*F81*G81)</f>
        <v>0</v>
      </c>
      <c r="I81" s="133"/>
      <c r="J81" s="122"/>
      <c r="K81" s="197"/>
      <c r="L81" s="198"/>
      <c r="M81" s="77"/>
      <c r="N81" s="77"/>
      <c r="O81" s="77"/>
      <c r="P81" s="77"/>
      <c r="Q81" s="77"/>
    </row>
    <row r="82" spans="1:17" ht="13.5">
      <c r="A82" s="11"/>
      <c r="B82" s="85"/>
      <c r="C82" s="85" t="s">
        <v>42</v>
      </c>
      <c r="D82" s="146"/>
      <c r="E82" s="47"/>
      <c r="F82" s="145"/>
      <c r="G82" s="155"/>
      <c r="H82" s="150">
        <f>D82*H81</f>
        <v>0</v>
      </c>
      <c r="I82" s="133"/>
      <c r="J82" s="122"/>
      <c r="K82" s="197"/>
      <c r="L82" s="198"/>
      <c r="M82" s="77"/>
      <c r="N82" s="77"/>
      <c r="O82" s="77"/>
      <c r="P82" s="77"/>
      <c r="Q82" s="77"/>
    </row>
    <row r="83" spans="1:17" ht="13.5">
      <c r="A83" s="11"/>
      <c r="B83" s="86"/>
      <c r="C83" s="86" t="s">
        <v>43</v>
      </c>
      <c r="D83" s="147"/>
      <c r="E83" s="45"/>
      <c r="F83" s="149"/>
      <c r="G83" s="154"/>
      <c r="H83" s="151">
        <f>(H81+H82)*D83</f>
        <v>0</v>
      </c>
      <c r="I83" s="132">
        <f>SUM(H81:H83)</f>
        <v>0</v>
      </c>
      <c r="J83" s="122"/>
      <c r="K83" s="197"/>
      <c r="L83" s="198"/>
      <c r="M83" s="77"/>
      <c r="N83" s="77"/>
      <c r="O83" s="77"/>
      <c r="P83" s="77"/>
      <c r="Q83" s="77"/>
    </row>
    <row r="84" spans="1:17" ht="13.5">
      <c r="A84" s="11"/>
      <c r="B84" s="85" t="s">
        <v>56</v>
      </c>
      <c r="C84" s="85" t="s">
        <v>67</v>
      </c>
      <c r="D84" s="145"/>
      <c r="E84" s="47"/>
      <c r="F84" s="145"/>
      <c r="G84" s="155"/>
      <c r="H84" s="150">
        <f>IF(F84=0,D84*G84,D84*F84*G84)</f>
        <v>0</v>
      </c>
      <c r="I84" s="133"/>
      <c r="J84" s="122"/>
      <c r="K84" s="197"/>
      <c r="L84" s="198"/>
      <c r="M84" s="77"/>
      <c r="N84" s="77"/>
      <c r="O84" s="77"/>
      <c r="P84" s="77"/>
      <c r="Q84" s="77"/>
    </row>
    <row r="85" spans="1:17" ht="13.5">
      <c r="A85" s="11"/>
      <c r="B85" s="85"/>
      <c r="C85" s="85" t="s">
        <v>42</v>
      </c>
      <c r="D85" s="146"/>
      <c r="E85" s="47"/>
      <c r="F85" s="145"/>
      <c r="G85" s="155"/>
      <c r="H85" s="150">
        <f>D85*H84</f>
        <v>0</v>
      </c>
      <c r="I85" s="133"/>
      <c r="J85" s="122"/>
      <c r="K85" s="197"/>
      <c r="L85" s="198"/>
      <c r="M85" s="77"/>
      <c r="N85" s="77"/>
      <c r="O85" s="77"/>
      <c r="P85" s="77"/>
      <c r="Q85" s="77"/>
    </row>
    <row r="86" spans="1:17" ht="13.5">
      <c r="A86" s="11"/>
      <c r="B86" s="86"/>
      <c r="C86" s="86" t="s">
        <v>43</v>
      </c>
      <c r="D86" s="147"/>
      <c r="E86" s="45"/>
      <c r="F86" s="149"/>
      <c r="G86" s="154"/>
      <c r="H86" s="151">
        <f>(H84+H85)*D86</f>
        <v>0</v>
      </c>
      <c r="I86" s="132">
        <f>SUM(H84:H86)</f>
        <v>0</v>
      </c>
      <c r="J86" s="122"/>
      <c r="K86" s="197"/>
      <c r="L86" s="198"/>
      <c r="M86" s="77"/>
      <c r="N86" s="77"/>
      <c r="O86" s="77"/>
      <c r="P86" s="77"/>
      <c r="Q86" s="77"/>
    </row>
    <row r="87" spans="1:17" ht="13.5">
      <c r="A87" s="11"/>
      <c r="B87" s="85" t="s">
        <v>57</v>
      </c>
      <c r="C87" s="85" t="s">
        <v>67</v>
      </c>
      <c r="D87" s="145"/>
      <c r="E87" s="47"/>
      <c r="F87" s="145"/>
      <c r="G87" s="155"/>
      <c r="H87" s="150">
        <f>IF(F87=0,D87*G87,D87*F87*G87)</f>
        <v>0</v>
      </c>
      <c r="I87" s="133"/>
      <c r="J87" s="122"/>
      <c r="K87" s="197"/>
      <c r="L87" s="198"/>
      <c r="M87" s="77"/>
      <c r="N87" s="77"/>
      <c r="O87" s="77"/>
      <c r="P87" s="77"/>
      <c r="Q87" s="77"/>
    </row>
    <row r="88" spans="1:17" ht="13.5">
      <c r="A88" s="11"/>
      <c r="B88" s="85"/>
      <c r="C88" s="85" t="s">
        <v>42</v>
      </c>
      <c r="D88" s="146"/>
      <c r="E88" s="47"/>
      <c r="F88" s="145"/>
      <c r="G88" s="155"/>
      <c r="H88" s="150">
        <f>D88*H87</f>
        <v>0</v>
      </c>
      <c r="I88" s="133"/>
      <c r="J88" s="122"/>
      <c r="K88" s="197"/>
      <c r="L88" s="198"/>
      <c r="M88" s="77"/>
      <c r="N88" s="77"/>
      <c r="O88" s="77"/>
      <c r="P88" s="77"/>
      <c r="Q88" s="77"/>
    </row>
    <row r="89" spans="1:17" ht="13.5">
      <c r="A89" s="11"/>
      <c r="B89" s="86"/>
      <c r="C89" s="86" t="s">
        <v>43</v>
      </c>
      <c r="D89" s="147"/>
      <c r="E89" s="45"/>
      <c r="F89" s="149"/>
      <c r="G89" s="154"/>
      <c r="H89" s="151">
        <f>(H87+H88)*D89</f>
        <v>0</v>
      </c>
      <c r="I89" s="132">
        <f>SUM(H87:H89)</f>
        <v>0</v>
      </c>
      <c r="J89" s="122"/>
      <c r="K89" s="197"/>
      <c r="L89" s="198"/>
      <c r="M89" s="77"/>
      <c r="N89" s="77"/>
      <c r="O89" s="77"/>
      <c r="P89" s="77"/>
      <c r="Q89" s="77"/>
    </row>
    <row r="90" spans="1:17" ht="13.5">
      <c r="A90" s="11"/>
      <c r="B90" s="85" t="s">
        <v>58</v>
      </c>
      <c r="C90" s="85" t="s">
        <v>67</v>
      </c>
      <c r="D90" s="145"/>
      <c r="E90" s="47"/>
      <c r="F90" s="145"/>
      <c r="G90" s="155"/>
      <c r="H90" s="150">
        <f>IF(F90=0,D90*G90,D90*F90*G90)</f>
        <v>0</v>
      </c>
      <c r="I90" s="133"/>
      <c r="J90" s="122"/>
      <c r="K90" s="197"/>
      <c r="L90" s="198"/>
      <c r="M90" s="77"/>
      <c r="N90" s="77"/>
      <c r="O90" s="77"/>
      <c r="P90" s="77"/>
      <c r="Q90" s="77"/>
    </row>
    <row r="91" spans="1:17" ht="13.5">
      <c r="A91" s="11"/>
      <c r="B91" s="85"/>
      <c r="C91" s="85" t="s">
        <v>42</v>
      </c>
      <c r="D91" s="146"/>
      <c r="E91" s="47"/>
      <c r="F91" s="145"/>
      <c r="G91" s="155"/>
      <c r="H91" s="150">
        <f>D91*H90</f>
        <v>0</v>
      </c>
      <c r="I91" s="133"/>
      <c r="J91" s="122"/>
      <c r="K91" s="197"/>
      <c r="L91" s="198"/>
      <c r="M91" s="77"/>
      <c r="N91" s="77"/>
      <c r="O91" s="77"/>
      <c r="P91" s="77"/>
      <c r="Q91" s="77"/>
    </row>
    <row r="92" spans="1:17" ht="14.25" thickBot="1">
      <c r="A92" s="62"/>
      <c r="B92" s="87"/>
      <c r="C92" s="87" t="s">
        <v>43</v>
      </c>
      <c r="D92" s="148"/>
      <c r="E92" s="49"/>
      <c r="F92" s="128"/>
      <c r="G92" s="156"/>
      <c r="H92" s="152">
        <f>(H90+H91)*D92</f>
        <v>0</v>
      </c>
      <c r="I92" s="134">
        <f>SUM(H90:H92)</f>
        <v>0</v>
      </c>
      <c r="J92" s="122"/>
      <c r="K92" s="197"/>
      <c r="L92" s="198"/>
      <c r="M92" s="77"/>
      <c r="N92" s="77"/>
      <c r="O92" s="77"/>
      <c r="P92" s="77"/>
      <c r="Q92" s="77"/>
    </row>
    <row r="93" spans="1:17" ht="15.75" customHeight="1" thickBot="1">
      <c r="A93" s="189"/>
      <c r="B93" s="108" t="s">
        <v>172</v>
      </c>
      <c r="C93" s="87"/>
      <c r="D93" s="172"/>
      <c r="E93" s="49"/>
      <c r="F93" s="50"/>
      <c r="G93" s="22"/>
      <c r="H93" s="153"/>
      <c r="I93" s="165">
        <f>K93</f>
        <v>0</v>
      </c>
      <c r="J93" s="180"/>
      <c r="K93" s="199">
        <f>SUM(I16:I92)</f>
        <v>0</v>
      </c>
      <c r="L93" s="198"/>
      <c r="M93" s="77"/>
      <c r="N93" s="77"/>
      <c r="O93" s="77"/>
      <c r="P93" s="77"/>
      <c r="Q93" s="77"/>
    </row>
    <row r="94" spans="1:17" ht="13.5">
      <c r="A94" s="39"/>
      <c r="B94" s="102"/>
      <c r="C94" s="85"/>
      <c r="D94" s="48"/>
      <c r="E94" s="51"/>
      <c r="F94" s="47"/>
      <c r="G94" s="23"/>
      <c r="H94" s="118"/>
      <c r="I94" s="122"/>
      <c r="J94" s="122"/>
      <c r="K94" s="124"/>
      <c r="L94" s="198"/>
      <c r="M94" s="77"/>
      <c r="N94" s="77"/>
      <c r="O94" s="77"/>
      <c r="P94" s="77"/>
      <c r="Q94" s="77"/>
    </row>
    <row r="95" spans="1:17" ht="13.5">
      <c r="A95" s="39" t="s">
        <v>27</v>
      </c>
      <c r="B95" s="102" t="s">
        <v>35</v>
      </c>
      <c r="C95" s="82"/>
      <c r="D95" s="135"/>
      <c r="E95" s="135"/>
      <c r="F95" s="135"/>
      <c r="G95" s="136"/>
      <c r="H95" s="137"/>
      <c r="I95" s="138"/>
      <c r="J95" s="66"/>
      <c r="K95" s="64"/>
      <c r="L95" s="65"/>
      <c r="M95" s="77"/>
      <c r="N95" s="77"/>
      <c r="O95" s="77"/>
      <c r="P95" s="77"/>
      <c r="Q95" s="77"/>
    </row>
    <row r="96" spans="1:17" ht="13.5">
      <c r="A96" s="11"/>
      <c r="B96" s="82" t="s">
        <v>19</v>
      </c>
      <c r="C96" s="82"/>
      <c r="D96" s="127"/>
      <c r="E96" s="127"/>
      <c r="F96" s="127"/>
      <c r="G96" s="159"/>
      <c r="H96" s="118">
        <f aca="true" t="shared" si="0" ref="H96:H103">IF(F96=0,D96*G96,D96*F96*G96)</f>
        <v>0</v>
      </c>
      <c r="I96" s="130"/>
      <c r="J96" s="178"/>
      <c r="K96" s="64"/>
      <c r="L96" s="65"/>
      <c r="M96" s="77"/>
      <c r="N96" s="77"/>
      <c r="O96" s="77"/>
      <c r="P96" s="77"/>
      <c r="Q96" s="77"/>
    </row>
    <row r="97" spans="1:17" ht="13.5">
      <c r="A97" s="11"/>
      <c r="B97" s="82" t="s">
        <v>16</v>
      </c>
      <c r="C97" s="82"/>
      <c r="D97" s="127"/>
      <c r="E97" s="127"/>
      <c r="F97" s="127"/>
      <c r="G97" s="159"/>
      <c r="H97" s="118">
        <f t="shared" si="0"/>
        <v>0</v>
      </c>
      <c r="I97" s="130"/>
      <c r="J97" s="178"/>
      <c r="K97" s="64"/>
      <c r="L97" s="65"/>
      <c r="M97" s="77"/>
      <c r="N97" s="77"/>
      <c r="O97" s="77"/>
      <c r="P97" s="77"/>
      <c r="Q97" s="77"/>
    </row>
    <row r="98" spans="1:17" ht="13.5">
      <c r="A98" s="11"/>
      <c r="B98" s="82" t="s">
        <v>46</v>
      </c>
      <c r="C98" s="82"/>
      <c r="D98" s="127"/>
      <c r="E98" s="127"/>
      <c r="F98" s="127"/>
      <c r="G98" s="159"/>
      <c r="H98" s="118">
        <f t="shared" si="0"/>
        <v>0</v>
      </c>
      <c r="I98" s="130"/>
      <c r="J98" s="178"/>
      <c r="K98" s="64"/>
      <c r="L98" s="65"/>
      <c r="M98" s="77"/>
      <c r="N98" s="77"/>
      <c r="O98" s="77"/>
      <c r="P98" s="77"/>
      <c r="Q98" s="77"/>
    </row>
    <row r="99" spans="1:17" ht="13.5">
      <c r="A99" s="11"/>
      <c r="B99" s="82" t="s">
        <v>41</v>
      </c>
      <c r="C99" s="82"/>
      <c r="D99" s="127"/>
      <c r="E99" s="127"/>
      <c r="F99" s="127"/>
      <c r="G99" s="159"/>
      <c r="H99" s="118">
        <f t="shared" si="0"/>
        <v>0</v>
      </c>
      <c r="I99" s="130"/>
      <c r="J99" s="178"/>
      <c r="K99" s="64"/>
      <c r="L99" s="65"/>
      <c r="M99" s="77"/>
      <c r="N99" s="77"/>
      <c r="O99" s="77"/>
      <c r="P99" s="77"/>
      <c r="Q99" s="77"/>
    </row>
    <row r="100" spans="1:17" ht="13.5">
      <c r="A100" s="11"/>
      <c r="B100" s="82" t="s">
        <v>22</v>
      </c>
      <c r="C100" s="81"/>
      <c r="D100" s="127"/>
      <c r="E100" s="127"/>
      <c r="F100" s="127"/>
      <c r="G100" s="159"/>
      <c r="H100" s="118">
        <f t="shared" si="0"/>
        <v>0</v>
      </c>
      <c r="I100" s="131"/>
      <c r="J100" s="179"/>
      <c r="K100" s="64"/>
      <c r="L100" s="65"/>
      <c r="M100" s="77"/>
      <c r="N100" s="77"/>
      <c r="O100" s="77"/>
      <c r="P100" s="77"/>
      <c r="Q100" s="77"/>
    </row>
    <row r="101" spans="1:17" ht="13.5">
      <c r="A101" s="11"/>
      <c r="B101" s="82" t="s">
        <v>17</v>
      </c>
      <c r="C101" s="82"/>
      <c r="D101" s="127"/>
      <c r="E101" s="127"/>
      <c r="F101" s="127"/>
      <c r="G101" s="159"/>
      <c r="H101" s="118">
        <f t="shared" si="0"/>
        <v>0</v>
      </c>
      <c r="I101" s="130"/>
      <c r="J101" s="178"/>
      <c r="K101" s="64"/>
      <c r="L101" s="65"/>
      <c r="M101" s="77"/>
      <c r="N101" s="77"/>
      <c r="O101" s="77"/>
      <c r="P101" s="77"/>
      <c r="Q101" s="77"/>
    </row>
    <row r="102" spans="1:17" ht="13.5">
      <c r="A102" s="11"/>
      <c r="B102" s="82" t="s">
        <v>20</v>
      </c>
      <c r="C102" s="82"/>
      <c r="D102" s="127"/>
      <c r="E102" s="127"/>
      <c r="F102" s="127"/>
      <c r="G102" s="159"/>
      <c r="H102" s="118">
        <f t="shared" si="0"/>
        <v>0</v>
      </c>
      <c r="I102" s="133"/>
      <c r="J102" s="122"/>
      <c r="K102" s="64"/>
      <c r="L102" s="65"/>
      <c r="M102" s="77"/>
      <c r="N102" s="77"/>
      <c r="O102" s="77"/>
      <c r="P102" s="77"/>
      <c r="Q102" s="77"/>
    </row>
    <row r="103" spans="1:17" ht="14.25" thickBot="1">
      <c r="A103" s="61"/>
      <c r="B103" s="87" t="s">
        <v>18</v>
      </c>
      <c r="C103" s="83"/>
      <c r="D103" s="139"/>
      <c r="E103" s="139"/>
      <c r="F103" s="139"/>
      <c r="G103" s="160"/>
      <c r="H103" s="123">
        <f t="shared" si="0"/>
        <v>0</v>
      </c>
      <c r="I103" s="134"/>
      <c r="J103" s="122"/>
      <c r="K103" s="64"/>
      <c r="L103" s="65"/>
      <c r="M103" s="77"/>
      <c r="N103" s="77"/>
      <c r="O103" s="77"/>
      <c r="P103" s="77"/>
      <c r="Q103" s="77"/>
    </row>
    <row r="104" spans="1:12" ht="15.75" customHeight="1" thickBot="1">
      <c r="A104" s="194"/>
      <c r="B104" s="108" t="s">
        <v>34</v>
      </c>
      <c r="C104" s="88"/>
      <c r="D104" s="158"/>
      <c r="E104" s="158"/>
      <c r="F104" s="158"/>
      <c r="G104" s="157"/>
      <c r="H104" s="109"/>
      <c r="I104" s="182">
        <f>K104</f>
        <v>0</v>
      </c>
      <c r="J104" s="181"/>
      <c r="K104" s="200">
        <f>SUM(H96:H103)</f>
        <v>0</v>
      </c>
      <c r="L104" s="115"/>
    </row>
    <row r="105" spans="1:12" ht="13.5">
      <c r="A105" s="195"/>
      <c r="B105" s="102"/>
      <c r="C105" s="89"/>
      <c r="D105" s="89"/>
      <c r="E105" s="89"/>
      <c r="F105" s="89"/>
      <c r="G105" s="89"/>
      <c r="H105" s="110"/>
      <c r="I105" s="106"/>
      <c r="J105" s="106"/>
      <c r="K105" s="181"/>
      <c r="L105" s="115"/>
    </row>
    <row r="106" spans="1:17" ht="13.5">
      <c r="A106" s="39" t="s">
        <v>28</v>
      </c>
      <c r="B106" s="93" t="s">
        <v>173</v>
      </c>
      <c r="C106" s="81"/>
      <c r="D106" s="135"/>
      <c r="E106" s="135"/>
      <c r="F106" s="135"/>
      <c r="G106" s="136"/>
      <c r="H106" s="137"/>
      <c r="I106" s="138"/>
      <c r="J106" s="66"/>
      <c r="K106" s="64"/>
      <c r="L106" s="65"/>
      <c r="M106" s="77"/>
      <c r="N106" s="77"/>
      <c r="O106" s="77"/>
      <c r="P106" s="77"/>
      <c r="Q106" s="77"/>
    </row>
    <row r="107" spans="1:17" ht="13.5">
      <c r="A107" s="11"/>
      <c r="B107" s="82" t="s">
        <v>12</v>
      </c>
      <c r="C107" s="82" t="s">
        <v>137</v>
      </c>
      <c r="D107" s="127"/>
      <c r="E107" s="127"/>
      <c r="F107" s="129"/>
      <c r="G107" s="163"/>
      <c r="H107" s="150">
        <f aca="true" t="shared" si="1" ref="H107:H133">IF(F107=0,D107*G107,D107*F107*G107)</f>
        <v>0</v>
      </c>
      <c r="I107" s="130"/>
      <c r="J107" s="178"/>
      <c r="K107" s="64"/>
      <c r="L107" s="65"/>
      <c r="M107" s="77"/>
      <c r="N107" s="77"/>
      <c r="O107" s="77"/>
      <c r="P107" s="77"/>
      <c r="Q107" s="77"/>
    </row>
    <row r="108" spans="1:17" ht="13.5">
      <c r="A108" s="11"/>
      <c r="B108" s="82"/>
      <c r="C108" s="82" t="s">
        <v>38</v>
      </c>
      <c r="D108" s="127"/>
      <c r="E108" s="127"/>
      <c r="F108" s="129"/>
      <c r="G108" s="163"/>
      <c r="H108" s="150">
        <f t="shared" si="1"/>
        <v>0</v>
      </c>
      <c r="I108" s="130"/>
      <c r="J108" s="178"/>
      <c r="K108" s="64"/>
      <c r="L108" s="65"/>
      <c r="M108" s="77"/>
      <c r="N108" s="77"/>
      <c r="O108" s="77"/>
      <c r="P108" s="77"/>
      <c r="Q108" s="77"/>
    </row>
    <row r="109" spans="1:17" ht="13.5">
      <c r="A109" s="11"/>
      <c r="B109" s="82" t="s">
        <v>37</v>
      </c>
      <c r="C109" s="82" t="s">
        <v>137</v>
      </c>
      <c r="D109" s="127"/>
      <c r="E109" s="127"/>
      <c r="F109" s="129"/>
      <c r="G109" s="163"/>
      <c r="H109" s="150">
        <f t="shared" si="1"/>
        <v>0</v>
      </c>
      <c r="I109" s="130"/>
      <c r="J109" s="178"/>
      <c r="K109" s="64"/>
      <c r="L109" s="65"/>
      <c r="M109" s="77"/>
      <c r="N109" s="77"/>
      <c r="O109" s="77"/>
      <c r="P109" s="77"/>
      <c r="Q109" s="77"/>
    </row>
    <row r="110" spans="1:17" ht="13.5">
      <c r="A110" s="11"/>
      <c r="B110" s="82"/>
      <c r="C110" s="82" t="s">
        <v>38</v>
      </c>
      <c r="D110" s="127"/>
      <c r="E110" s="127"/>
      <c r="F110" s="129"/>
      <c r="G110" s="163"/>
      <c r="H110" s="150">
        <f t="shared" si="1"/>
        <v>0</v>
      </c>
      <c r="I110" s="130"/>
      <c r="J110" s="178"/>
      <c r="K110" s="64"/>
      <c r="L110" s="65"/>
      <c r="M110" s="77"/>
      <c r="N110" s="77"/>
      <c r="O110" s="77"/>
      <c r="P110" s="77"/>
      <c r="Q110" s="77"/>
    </row>
    <row r="111" spans="1:17" ht="13.5">
      <c r="A111" s="11"/>
      <c r="B111" s="82"/>
      <c r="C111" s="82" t="s">
        <v>40</v>
      </c>
      <c r="D111" s="127"/>
      <c r="E111" s="127"/>
      <c r="F111" s="129"/>
      <c r="G111" s="163"/>
      <c r="H111" s="150">
        <f t="shared" si="1"/>
        <v>0</v>
      </c>
      <c r="I111" s="130"/>
      <c r="J111" s="178"/>
      <c r="K111" s="64"/>
      <c r="L111" s="65"/>
      <c r="M111" s="77"/>
      <c r="N111" s="77"/>
      <c r="O111" s="77"/>
      <c r="P111" s="77"/>
      <c r="Q111" s="77"/>
    </row>
    <row r="112" spans="1:17" ht="13.5">
      <c r="A112" s="11"/>
      <c r="B112" s="82" t="s">
        <v>36</v>
      </c>
      <c r="C112" s="82" t="s">
        <v>49</v>
      </c>
      <c r="D112" s="127"/>
      <c r="E112" s="127"/>
      <c r="F112" s="129"/>
      <c r="G112" s="163"/>
      <c r="H112" s="150">
        <f t="shared" si="1"/>
        <v>0</v>
      </c>
      <c r="I112" s="130"/>
      <c r="J112" s="178"/>
      <c r="K112" s="64"/>
      <c r="L112" s="65"/>
      <c r="M112" s="77"/>
      <c r="N112" s="77"/>
      <c r="O112" s="77"/>
      <c r="P112" s="77"/>
      <c r="Q112" s="77"/>
    </row>
    <row r="113" spans="1:17" ht="13.5">
      <c r="A113" s="11"/>
      <c r="B113" s="82"/>
      <c r="C113" s="82" t="s">
        <v>50</v>
      </c>
      <c r="D113" s="127"/>
      <c r="E113" s="127"/>
      <c r="F113" s="129"/>
      <c r="G113" s="163"/>
      <c r="H113" s="150">
        <f t="shared" si="1"/>
        <v>0</v>
      </c>
      <c r="I113" s="130"/>
      <c r="J113" s="178"/>
      <c r="K113" s="64"/>
      <c r="L113" s="65"/>
      <c r="M113" s="77"/>
      <c r="N113" s="77"/>
      <c r="O113" s="77"/>
      <c r="P113" s="77"/>
      <c r="Q113" s="77"/>
    </row>
    <row r="114" spans="1:17" ht="13.5">
      <c r="A114" s="11"/>
      <c r="B114" s="82"/>
      <c r="C114" s="82" t="s">
        <v>51</v>
      </c>
      <c r="D114" s="127"/>
      <c r="E114" s="127"/>
      <c r="F114" s="129"/>
      <c r="G114" s="163"/>
      <c r="H114" s="150">
        <f t="shared" si="1"/>
        <v>0</v>
      </c>
      <c r="I114" s="130"/>
      <c r="J114" s="178"/>
      <c r="K114" s="64"/>
      <c r="L114" s="65"/>
      <c r="M114" s="77"/>
      <c r="N114" s="77"/>
      <c r="O114" s="77"/>
      <c r="P114" s="77"/>
      <c r="Q114" s="77"/>
    </row>
    <row r="115" spans="1:17" ht="13.5">
      <c r="A115" s="11"/>
      <c r="B115" s="82"/>
      <c r="C115" s="82" t="s">
        <v>52</v>
      </c>
      <c r="D115" s="127"/>
      <c r="E115" s="127"/>
      <c r="F115" s="129"/>
      <c r="G115" s="163"/>
      <c r="H115" s="150">
        <f t="shared" si="1"/>
        <v>0</v>
      </c>
      <c r="I115" s="130"/>
      <c r="J115" s="178"/>
      <c r="K115" s="64"/>
      <c r="L115" s="65"/>
      <c r="M115" s="77"/>
      <c r="N115" s="77"/>
      <c r="O115" s="77"/>
      <c r="P115" s="77"/>
      <c r="Q115" s="77"/>
    </row>
    <row r="116" spans="1:17" ht="13.5">
      <c r="A116" s="11"/>
      <c r="B116" s="82"/>
      <c r="C116" s="82" t="s">
        <v>138</v>
      </c>
      <c r="D116" s="127"/>
      <c r="E116" s="127"/>
      <c r="F116" s="129"/>
      <c r="G116" s="163"/>
      <c r="H116" s="150">
        <f t="shared" si="1"/>
        <v>0</v>
      </c>
      <c r="I116" s="130"/>
      <c r="J116" s="178"/>
      <c r="K116" s="64"/>
      <c r="L116" s="65"/>
      <c r="M116" s="77"/>
      <c r="N116" s="77"/>
      <c r="O116" s="77"/>
      <c r="P116" s="77"/>
      <c r="Q116" s="77"/>
    </row>
    <row r="117" spans="1:17" ht="13.5">
      <c r="A117" s="11"/>
      <c r="B117" s="82"/>
      <c r="C117" s="82" t="s">
        <v>53</v>
      </c>
      <c r="D117" s="127"/>
      <c r="E117" s="127"/>
      <c r="F117" s="129"/>
      <c r="G117" s="163"/>
      <c r="H117" s="150">
        <f t="shared" si="1"/>
        <v>0</v>
      </c>
      <c r="I117" s="130"/>
      <c r="J117" s="178"/>
      <c r="K117" s="64"/>
      <c r="L117" s="65"/>
      <c r="M117" s="77"/>
      <c r="N117" s="77"/>
      <c r="O117" s="77"/>
      <c r="P117" s="77"/>
      <c r="Q117" s="77"/>
    </row>
    <row r="118" spans="1:17" ht="13.5">
      <c r="A118" s="12"/>
      <c r="B118" s="82" t="s">
        <v>21</v>
      </c>
      <c r="C118" s="82"/>
      <c r="D118" s="127"/>
      <c r="E118" s="127"/>
      <c r="F118" s="129"/>
      <c r="G118" s="163"/>
      <c r="H118" s="150">
        <f t="shared" si="1"/>
        <v>0</v>
      </c>
      <c r="I118" s="130"/>
      <c r="J118" s="178"/>
      <c r="K118" s="64"/>
      <c r="L118" s="201"/>
      <c r="M118" s="77"/>
      <c r="N118" s="77"/>
      <c r="O118" s="77"/>
      <c r="P118" s="77"/>
      <c r="Q118" s="77"/>
    </row>
    <row r="119" spans="1:17" ht="13.5">
      <c r="A119" s="11"/>
      <c r="B119" s="85" t="s">
        <v>13</v>
      </c>
      <c r="C119" s="85"/>
      <c r="D119" s="127"/>
      <c r="E119" s="127"/>
      <c r="F119" s="129"/>
      <c r="G119" s="163"/>
      <c r="H119" s="150">
        <f t="shared" si="1"/>
        <v>0</v>
      </c>
      <c r="I119" s="130"/>
      <c r="J119" s="178"/>
      <c r="K119" s="64"/>
      <c r="L119" s="65"/>
      <c r="M119" s="77"/>
      <c r="N119" s="77"/>
      <c r="O119" s="77"/>
      <c r="P119" s="77"/>
      <c r="Q119" s="77"/>
    </row>
    <row r="120" spans="1:17" ht="13.5">
      <c r="A120" s="11"/>
      <c r="B120" s="85" t="s">
        <v>62</v>
      </c>
      <c r="C120" s="85"/>
      <c r="D120" s="127"/>
      <c r="E120" s="127"/>
      <c r="F120" s="129"/>
      <c r="G120" s="163"/>
      <c r="H120" s="150">
        <f t="shared" si="1"/>
        <v>0</v>
      </c>
      <c r="I120" s="130"/>
      <c r="J120" s="178"/>
      <c r="K120" s="64"/>
      <c r="L120" s="65"/>
      <c r="M120" s="77"/>
      <c r="N120" s="77"/>
      <c r="O120" s="77"/>
      <c r="P120" s="77"/>
      <c r="Q120" s="77"/>
    </row>
    <row r="121" spans="1:17" ht="13.5">
      <c r="A121" s="11"/>
      <c r="B121" s="85" t="s">
        <v>66</v>
      </c>
      <c r="C121" s="85"/>
      <c r="D121" s="127"/>
      <c r="E121" s="127"/>
      <c r="F121" s="129"/>
      <c r="G121" s="163"/>
      <c r="H121" s="150">
        <f t="shared" si="1"/>
        <v>0</v>
      </c>
      <c r="I121" s="130"/>
      <c r="J121" s="178"/>
      <c r="K121" s="64"/>
      <c r="L121" s="65"/>
      <c r="M121" s="77"/>
      <c r="N121" s="77"/>
      <c r="O121" s="77"/>
      <c r="P121" s="77"/>
      <c r="Q121" s="77"/>
    </row>
    <row r="122" spans="1:17" ht="13.5">
      <c r="A122" s="11"/>
      <c r="B122" s="85" t="s">
        <v>110</v>
      </c>
      <c r="C122" s="85"/>
      <c r="D122" s="127"/>
      <c r="E122" s="127"/>
      <c r="F122" s="129"/>
      <c r="G122" s="163"/>
      <c r="H122" s="150">
        <f t="shared" si="1"/>
        <v>0</v>
      </c>
      <c r="I122" s="130"/>
      <c r="J122" s="178"/>
      <c r="K122" s="64"/>
      <c r="L122" s="65"/>
      <c r="M122" s="77"/>
      <c r="N122" s="77"/>
      <c r="O122" s="77"/>
      <c r="P122" s="77"/>
      <c r="Q122" s="77"/>
    </row>
    <row r="123" spans="1:17" ht="13.5">
      <c r="A123" s="11"/>
      <c r="B123" s="85" t="s">
        <v>111</v>
      </c>
      <c r="C123" s="85"/>
      <c r="D123" s="127"/>
      <c r="E123" s="127"/>
      <c r="F123" s="129"/>
      <c r="G123" s="163"/>
      <c r="H123" s="150">
        <f t="shared" si="1"/>
        <v>0</v>
      </c>
      <c r="I123" s="130"/>
      <c r="J123" s="178"/>
      <c r="K123" s="64"/>
      <c r="L123" s="65"/>
      <c r="M123" s="77"/>
      <c r="N123" s="77"/>
      <c r="O123" s="77"/>
      <c r="P123" s="77"/>
      <c r="Q123" s="77"/>
    </row>
    <row r="124" spans="1:17" ht="13.5">
      <c r="A124" s="11"/>
      <c r="B124" s="85" t="s">
        <v>47</v>
      </c>
      <c r="C124" s="85" t="s">
        <v>59</v>
      </c>
      <c r="D124" s="127"/>
      <c r="E124" s="127"/>
      <c r="F124" s="129"/>
      <c r="G124" s="163"/>
      <c r="H124" s="150">
        <f>IF(F124=0,D124*G124,D124*F124*G124)</f>
        <v>0</v>
      </c>
      <c r="I124" s="130"/>
      <c r="J124" s="178"/>
      <c r="K124" s="64"/>
      <c r="L124" s="65"/>
      <c r="M124" s="77"/>
      <c r="N124" s="77"/>
      <c r="O124" s="77"/>
      <c r="P124" s="77"/>
      <c r="Q124" s="77"/>
    </row>
    <row r="125" spans="1:17" ht="13.5">
      <c r="A125" s="11"/>
      <c r="B125" s="85"/>
      <c r="C125" s="85" t="s">
        <v>60</v>
      </c>
      <c r="D125" s="127"/>
      <c r="E125" s="127"/>
      <c r="F125" s="129"/>
      <c r="G125" s="163"/>
      <c r="H125" s="150">
        <f t="shared" si="1"/>
        <v>0</v>
      </c>
      <c r="I125" s="130"/>
      <c r="J125" s="178"/>
      <c r="K125" s="64"/>
      <c r="L125" s="65"/>
      <c r="M125" s="77"/>
      <c r="N125" s="77"/>
      <c r="O125" s="77"/>
      <c r="P125" s="77"/>
      <c r="Q125" s="77"/>
    </row>
    <row r="126" spans="1:17" ht="13.5">
      <c r="A126" s="11"/>
      <c r="B126" s="85"/>
      <c r="C126" s="85" t="s">
        <v>61</v>
      </c>
      <c r="D126" s="127"/>
      <c r="E126" s="127"/>
      <c r="F126" s="129"/>
      <c r="G126" s="163"/>
      <c r="H126" s="150">
        <f t="shared" si="1"/>
        <v>0</v>
      </c>
      <c r="I126" s="130"/>
      <c r="J126" s="178"/>
      <c r="K126" s="64"/>
      <c r="L126" s="65"/>
      <c r="M126" s="77"/>
      <c r="N126" s="77"/>
      <c r="O126" s="77"/>
      <c r="P126" s="77"/>
      <c r="Q126" s="77"/>
    </row>
    <row r="127" spans="1:17" ht="13.5">
      <c r="A127" s="11"/>
      <c r="B127" s="85"/>
      <c r="C127" s="85" t="s">
        <v>63</v>
      </c>
      <c r="D127" s="127"/>
      <c r="E127" s="127"/>
      <c r="F127" s="129"/>
      <c r="G127" s="163"/>
      <c r="H127" s="150">
        <f t="shared" si="1"/>
        <v>0</v>
      </c>
      <c r="I127" s="130"/>
      <c r="J127" s="178"/>
      <c r="K127" s="64"/>
      <c r="L127" s="65"/>
      <c r="M127" s="77"/>
      <c r="N127" s="77"/>
      <c r="O127" s="77"/>
      <c r="P127" s="77"/>
      <c r="Q127" s="77"/>
    </row>
    <row r="128" spans="1:17" ht="13.5">
      <c r="A128" s="11"/>
      <c r="B128" s="85"/>
      <c r="C128" s="85" t="s">
        <v>82</v>
      </c>
      <c r="D128" s="127"/>
      <c r="E128" s="127"/>
      <c r="F128" s="129"/>
      <c r="G128" s="163"/>
      <c r="H128" s="150">
        <f t="shared" si="1"/>
        <v>0</v>
      </c>
      <c r="I128" s="130"/>
      <c r="J128" s="178"/>
      <c r="K128" s="64"/>
      <c r="L128" s="65"/>
      <c r="M128" s="77"/>
      <c r="N128" s="77"/>
      <c r="O128" s="77"/>
      <c r="P128" s="77"/>
      <c r="Q128" s="77"/>
    </row>
    <row r="129" spans="1:17" ht="13.5">
      <c r="A129" s="11"/>
      <c r="B129" s="85"/>
      <c r="C129" s="85" t="s">
        <v>64</v>
      </c>
      <c r="D129" s="127"/>
      <c r="E129" s="127"/>
      <c r="F129" s="129"/>
      <c r="G129" s="163"/>
      <c r="H129" s="150">
        <f t="shared" si="1"/>
        <v>0</v>
      </c>
      <c r="I129" s="130"/>
      <c r="J129" s="178"/>
      <c r="K129" s="64"/>
      <c r="L129" s="65"/>
      <c r="M129" s="77"/>
      <c r="N129" s="77"/>
      <c r="O129" s="77"/>
      <c r="P129" s="77"/>
      <c r="Q129" s="77"/>
    </row>
    <row r="130" spans="1:17" ht="13.5">
      <c r="A130" s="11"/>
      <c r="B130" s="85"/>
      <c r="C130" s="85" t="s">
        <v>80</v>
      </c>
      <c r="D130" s="127"/>
      <c r="E130" s="127"/>
      <c r="F130" s="129"/>
      <c r="G130" s="163"/>
      <c r="H130" s="150">
        <f t="shared" si="1"/>
        <v>0</v>
      </c>
      <c r="I130" s="130"/>
      <c r="J130" s="178"/>
      <c r="K130" s="64"/>
      <c r="L130" s="65"/>
      <c r="M130" s="77"/>
      <c r="N130" s="77"/>
      <c r="O130" s="77"/>
      <c r="P130" s="77"/>
      <c r="Q130" s="77"/>
    </row>
    <row r="131" spans="1:17" ht="13.5">
      <c r="A131" s="11"/>
      <c r="B131" s="85"/>
      <c r="C131" s="85" t="s">
        <v>81</v>
      </c>
      <c r="D131" s="127"/>
      <c r="E131" s="127"/>
      <c r="F131" s="129"/>
      <c r="G131" s="163"/>
      <c r="H131" s="150">
        <f t="shared" si="1"/>
        <v>0</v>
      </c>
      <c r="I131" s="130"/>
      <c r="J131" s="178"/>
      <c r="K131" s="64"/>
      <c r="L131" s="65"/>
      <c r="M131" s="77"/>
      <c r="N131" s="77"/>
      <c r="O131" s="77"/>
      <c r="P131" s="77"/>
      <c r="Q131" s="77"/>
    </row>
    <row r="132" spans="1:17" ht="13.5">
      <c r="A132" s="11"/>
      <c r="B132" s="85"/>
      <c r="C132" s="85" t="s">
        <v>65</v>
      </c>
      <c r="D132" s="127"/>
      <c r="E132" s="127"/>
      <c r="F132" s="129"/>
      <c r="G132" s="163"/>
      <c r="H132" s="150">
        <f t="shared" si="1"/>
        <v>0</v>
      </c>
      <c r="I132" s="130"/>
      <c r="J132" s="178"/>
      <c r="K132" s="64"/>
      <c r="L132" s="65"/>
      <c r="M132" s="77"/>
      <c r="N132" s="77"/>
      <c r="O132" s="77"/>
      <c r="P132" s="77"/>
      <c r="Q132" s="77"/>
    </row>
    <row r="133" spans="1:17" ht="14.25" thickBot="1">
      <c r="A133" s="61"/>
      <c r="B133" s="83" t="s">
        <v>18</v>
      </c>
      <c r="C133" s="83"/>
      <c r="D133" s="139"/>
      <c r="E133" s="139"/>
      <c r="F133" s="144"/>
      <c r="G133" s="164"/>
      <c r="H133" s="152">
        <f t="shared" si="1"/>
        <v>0</v>
      </c>
      <c r="I133" s="134"/>
      <c r="J133" s="122"/>
      <c r="K133" s="197"/>
      <c r="L133" s="198"/>
      <c r="M133" s="77"/>
      <c r="N133" s="77"/>
      <c r="O133" s="77"/>
      <c r="P133" s="77"/>
      <c r="Q133" s="77"/>
    </row>
    <row r="134" spans="1:17" ht="15.75" customHeight="1" thickBot="1">
      <c r="A134" s="61"/>
      <c r="B134" s="99" t="s">
        <v>174</v>
      </c>
      <c r="C134" s="83"/>
      <c r="D134" s="44"/>
      <c r="E134" s="44"/>
      <c r="F134" s="44"/>
      <c r="G134" s="19"/>
      <c r="H134" s="123"/>
      <c r="I134" s="165">
        <f>K134</f>
        <v>0</v>
      </c>
      <c r="J134" s="180"/>
      <c r="K134" s="199">
        <f>SUM(H107:H133)</f>
        <v>0</v>
      </c>
      <c r="L134" s="198"/>
      <c r="M134" s="77"/>
      <c r="N134" s="77"/>
      <c r="O134" s="77"/>
      <c r="P134" s="77"/>
      <c r="Q134" s="77"/>
    </row>
    <row r="135" spans="1:17" ht="15" customHeight="1" thickBot="1">
      <c r="A135" s="192"/>
      <c r="B135" s="112" t="s">
        <v>175</v>
      </c>
      <c r="C135" s="90"/>
      <c r="D135" s="53"/>
      <c r="E135" s="52"/>
      <c r="F135" s="53"/>
      <c r="G135" s="25"/>
      <c r="H135" s="126"/>
      <c r="I135" s="171">
        <f>K135</f>
        <v>0</v>
      </c>
      <c r="J135" s="176"/>
      <c r="K135" s="202">
        <f>SUM(K8:K134)</f>
        <v>0</v>
      </c>
      <c r="L135" s="203"/>
      <c r="M135" s="77"/>
      <c r="N135" s="77"/>
      <c r="O135" s="77"/>
      <c r="P135" s="77"/>
      <c r="Q135" s="77"/>
    </row>
    <row r="136" spans="1:17" s="175" customFormat="1" ht="15" customHeight="1">
      <c r="A136" s="193"/>
      <c r="B136" s="102"/>
      <c r="C136" s="84"/>
      <c r="D136" s="18"/>
      <c r="E136" s="18"/>
      <c r="F136" s="18"/>
      <c r="G136" s="21"/>
      <c r="H136" s="124"/>
      <c r="I136" s="176"/>
      <c r="J136" s="176"/>
      <c r="K136" s="176"/>
      <c r="L136" s="203"/>
      <c r="M136" s="174"/>
      <c r="N136" s="174"/>
      <c r="O136" s="174"/>
      <c r="P136" s="174"/>
      <c r="Q136" s="174"/>
    </row>
  </sheetData>
  <sheetProtection sheet="1" formatCells="0"/>
  <mergeCells count="1">
    <mergeCell ref="F4:G4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8" r:id="rId3"/>
  <headerFooter alignWithMargins="0">
    <oddHeader>&amp;R&amp;"Arial Narrow,Lihavoitu"&amp;9&amp;P/&amp;N&amp;"Arial,Normaali"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2.28125" style="211" customWidth="1"/>
    <col min="2" max="2" width="43.140625" style="211" customWidth="1"/>
    <col min="3" max="4" width="10.7109375" style="211" customWidth="1"/>
    <col min="5" max="16384" width="9.140625" style="211" customWidth="1"/>
  </cols>
  <sheetData>
    <row r="1" ht="15.75">
      <c r="B1" s="209" t="s">
        <v>166</v>
      </c>
    </row>
    <row r="2" ht="13.5">
      <c r="B2" s="212"/>
    </row>
    <row r="3" spans="2:5" ht="13.5">
      <c r="B3" s="262" t="s">
        <v>0</v>
      </c>
      <c r="C3" s="369"/>
      <c r="D3" s="369"/>
      <c r="E3" s="369"/>
    </row>
    <row r="4" spans="2:5" ht="13.5">
      <c r="B4" s="213">
        <f>KustH1!C3</f>
        <v>0</v>
      </c>
      <c r="C4" s="335" t="s">
        <v>70</v>
      </c>
      <c r="D4" s="334"/>
      <c r="E4" s="261"/>
    </row>
    <row r="5" ht="14.25" thickBot="1">
      <c r="B5" s="212"/>
    </row>
    <row r="6" spans="2:4" ht="13.5">
      <c r="B6" s="214" t="s">
        <v>164</v>
      </c>
      <c r="C6" s="215" t="s">
        <v>122</v>
      </c>
      <c r="D6" s="216"/>
    </row>
    <row r="7" spans="2:4" ht="13.5">
      <c r="B7" s="217"/>
      <c r="C7" s="218"/>
      <c r="D7" s="257"/>
    </row>
    <row r="8" spans="2:4" ht="15" customHeight="1">
      <c r="B8" s="217" t="s">
        <v>151</v>
      </c>
      <c r="C8" s="218"/>
      <c r="D8" s="257"/>
    </row>
    <row r="9" spans="2:4" ht="15" customHeight="1">
      <c r="B9" s="256">
        <f>KustH1!C4</f>
        <v>0</v>
      </c>
      <c r="C9" s="218"/>
      <c r="D9" s="257"/>
    </row>
    <row r="10" spans="2:4" ht="15" customHeight="1">
      <c r="B10" s="219" t="s">
        <v>127</v>
      </c>
      <c r="C10" s="220">
        <f>KustH1!I13</f>
        <v>0</v>
      </c>
      <c r="D10" s="258"/>
    </row>
    <row r="11" spans="2:4" ht="15" customHeight="1">
      <c r="B11" s="219" t="s">
        <v>176</v>
      </c>
      <c r="C11" s="220">
        <f>KustH1!I93</f>
        <v>0</v>
      </c>
      <c r="D11" s="258"/>
    </row>
    <row r="12" spans="2:4" ht="15" customHeight="1">
      <c r="B12" s="221" t="s">
        <v>124</v>
      </c>
      <c r="C12" s="220">
        <f>KustH1!I104</f>
        <v>0</v>
      </c>
      <c r="D12" s="258"/>
    </row>
    <row r="13" spans="2:4" ht="15" customHeight="1">
      <c r="B13" s="219" t="s">
        <v>177</v>
      </c>
      <c r="C13" s="220">
        <f>KustH1!I134</f>
        <v>0</v>
      </c>
      <c r="D13" s="258"/>
    </row>
    <row r="14" spans="2:4" s="210" customFormat="1" ht="15" customHeight="1" thickBot="1">
      <c r="B14" s="340" t="s">
        <v>165</v>
      </c>
      <c r="C14" s="318"/>
      <c r="D14" s="354">
        <f>KustH1!I135</f>
        <v>0</v>
      </c>
    </row>
    <row r="15" spans="2:4" s="210" customFormat="1" ht="15" customHeight="1">
      <c r="B15" s="217" t="s">
        <v>152</v>
      </c>
      <c r="C15" s="218"/>
      <c r="D15" s="259"/>
    </row>
    <row r="16" spans="2:4" s="210" customFormat="1" ht="15" customHeight="1">
      <c r="B16" s="256">
        <f>KustH2!C4</f>
        <v>0</v>
      </c>
      <c r="C16" s="218"/>
      <c r="D16" s="257"/>
    </row>
    <row r="17" spans="2:4" s="210" customFormat="1" ht="15" customHeight="1">
      <c r="B17" s="219" t="s">
        <v>127</v>
      </c>
      <c r="C17" s="220">
        <f>KustH2!I13</f>
        <v>0</v>
      </c>
      <c r="D17" s="258"/>
    </row>
    <row r="18" spans="2:4" s="210" customFormat="1" ht="15" customHeight="1">
      <c r="B18" s="219" t="s">
        <v>176</v>
      </c>
      <c r="C18" s="220">
        <f>KustH2!I93</f>
        <v>0</v>
      </c>
      <c r="D18" s="258"/>
    </row>
    <row r="19" spans="2:4" s="210" customFormat="1" ht="15" customHeight="1">
      <c r="B19" s="221" t="s">
        <v>124</v>
      </c>
      <c r="C19" s="220">
        <f>KustH2!I104</f>
        <v>0</v>
      </c>
      <c r="D19" s="258"/>
    </row>
    <row r="20" spans="2:4" s="210" customFormat="1" ht="15" customHeight="1">
      <c r="B20" s="219" t="s">
        <v>177</v>
      </c>
      <c r="C20" s="220">
        <f>KustH2!I134</f>
        <v>0</v>
      </c>
      <c r="D20" s="258"/>
    </row>
    <row r="21" spans="2:4" s="210" customFormat="1" ht="15" customHeight="1" thickBot="1">
      <c r="B21" s="340" t="s">
        <v>165</v>
      </c>
      <c r="C21" s="318"/>
      <c r="D21" s="354">
        <f>KustH2!I135</f>
        <v>0</v>
      </c>
    </row>
    <row r="22" spans="2:4" s="210" customFormat="1" ht="15" customHeight="1">
      <c r="B22" s="217" t="s">
        <v>153</v>
      </c>
      <c r="C22" s="218"/>
      <c r="D22" s="259"/>
    </row>
    <row r="23" spans="2:4" s="210" customFormat="1" ht="15" customHeight="1">
      <c r="B23" s="256">
        <f>KustH3!C4</f>
        <v>0</v>
      </c>
      <c r="C23" s="218"/>
      <c r="D23" s="257"/>
    </row>
    <row r="24" spans="2:4" s="210" customFormat="1" ht="15" customHeight="1">
      <c r="B24" s="219" t="s">
        <v>127</v>
      </c>
      <c r="C24" s="220">
        <f>KustH3!I13</f>
        <v>0</v>
      </c>
      <c r="D24" s="258"/>
    </row>
    <row r="25" spans="2:4" s="210" customFormat="1" ht="15" customHeight="1">
      <c r="B25" s="219" t="s">
        <v>176</v>
      </c>
      <c r="C25" s="220">
        <f>KustH3!I93</f>
        <v>0</v>
      </c>
      <c r="D25" s="258"/>
    </row>
    <row r="26" spans="2:4" s="210" customFormat="1" ht="15" customHeight="1">
      <c r="B26" s="221" t="s">
        <v>124</v>
      </c>
      <c r="C26" s="220">
        <f>KustH3!I104</f>
        <v>0</v>
      </c>
      <c r="D26" s="258"/>
    </row>
    <row r="27" spans="2:4" s="210" customFormat="1" ht="15" customHeight="1">
      <c r="B27" s="219" t="s">
        <v>177</v>
      </c>
      <c r="C27" s="220">
        <f>KustH3!I134</f>
        <v>0</v>
      </c>
      <c r="D27" s="258"/>
    </row>
    <row r="28" spans="2:4" s="210" customFormat="1" ht="15" customHeight="1" thickBot="1">
      <c r="B28" s="340" t="s">
        <v>165</v>
      </c>
      <c r="C28" s="318"/>
      <c r="D28" s="354">
        <f>KustH3!I135</f>
        <v>0</v>
      </c>
    </row>
    <row r="29" spans="2:4" s="210" customFormat="1" ht="15" customHeight="1">
      <c r="B29" s="217" t="s">
        <v>154</v>
      </c>
      <c r="C29" s="218"/>
      <c r="D29" s="259"/>
    </row>
    <row r="30" spans="2:4" s="210" customFormat="1" ht="15" customHeight="1">
      <c r="B30" s="256">
        <f>KustH4!C4</f>
        <v>0</v>
      </c>
      <c r="C30" s="218"/>
      <c r="D30" s="257"/>
    </row>
    <row r="31" spans="2:4" s="210" customFormat="1" ht="15" customHeight="1">
      <c r="B31" s="219" t="s">
        <v>127</v>
      </c>
      <c r="C31" s="220">
        <f>KustH4!I13</f>
        <v>0</v>
      </c>
      <c r="D31" s="258"/>
    </row>
    <row r="32" spans="2:4" s="210" customFormat="1" ht="15" customHeight="1">
      <c r="B32" s="219" t="s">
        <v>176</v>
      </c>
      <c r="C32" s="220">
        <f>KustH4!I93</f>
        <v>0</v>
      </c>
      <c r="D32" s="258"/>
    </row>
    <row r="33" spans="2:4" s="210" customFormat="1" ht="15" customHeight="1">
      <c r="B33" s="221" t="s">
        <v>124</v>
      </c>
      <c r="C33" s="220">
        <f>KustH4!I104</f>
        <v>0</v>
      </c>
      <c r="D33" s="258"/>
    </row>
    <row r="34" spans="2:4" s="210" customFormat="1" ht="15" customHeight="1">
      <c r="B34" s="219" t="s">
        <v>177</v>
      </c>
      <c r="C34" s="220">
        <f>KustH4!I134</f>
        <v>0</v>
      </c>
      <c r="D34" s="258"/>
    </row>
    <row r="35" spans="2:4" s="210" customFormat="1" ht="15" customHeight="1" thickBot="1">
      <c r="B35" s="340" t="s">
        <v>165</v>
      </c>
      <c r="C35" s="318"/>
      <c r="D35" s="354">
        <f>KustH4!I135</f>
        <v>0</v>
      </c>
    </row>
    <row r="36" spans="2:4" s="210" customFormat="1" ht="15" customHeight="1">
      <c r="B36" s="217" t="s">
        <v>160</v>
      </c>
      <c r="C36" s="218"/>
      <c r="D36" s="259"/>
    </row>
    <row r="37" spans="2:4" s="210" customFormat="1" ht="15" customHeight="1">
      <c r="B37" s="256">
        <f>KustH5!C4</f>
        <v>0</v>
      </c>
      <c r="C37" s="218"/>
      <c r="D37" s="257"/>
    </row>
    <row r="38" spans="2:4" s="210" customFormat="1" ht="15" customHeight="1">
      <c r="B38" s="219" t="s">
        <v>127</v>
      </c>
      <c r="C38" s="220">
        <f>KustH5!I13</f>
        <v>0</v>
      </c>
      <c r="D38" s="258"/>
    </row>
    <row r="39" spans="2:4" s="210" customFormat="1" ht="15" customHeight="1">
      <c r="B39" s="219" t="s">
        <v>176</v>
      </c>
      <c r="C39" s="220">
        <f>KustH5!I93</f>
        <v>0</v>
      </c>
      <c r="D39" s="258"/>
    </row>
    <row r="40" spans="2:4" s="210" customFormat="1" ht="15" customHeight="1">
      <c r="B40" s="221" t="s">
        <v>124</v>
      </c>
      <c r="C40" s="220">
        <f>KustH5!I104</f>
        <v>0</v>
      </c>
      <c r="D40" s="258"/>
    </row>
    <row r="41" spans="2:4" s="210" customFormat="1" ht="15" customHeight="1">
      <c r="B41" s="219" t="s">
        <v>177</v>
      </c>
      <c r="C41" s="220">
        <f>KustH5!I134</f>
        <v>0</v>
      </c>
      <c r="D41" s="258"/>
    </row>
    <row r="42" spans="2:4" s="210" customFormat="1" ht="15" customHeight="1" thickBot="1">
      <c r="B42" s="340" t="s">
        <v>165</v>
      </c>
      <c r="C42" s="318"/>
      <c r="D42" s="354">
        <f>KustH5!I135</f>
        <v>0</v>
      </c>
    </row>
    <row r="43" spans="2:4" s="210" customFormat="1" ht="15" customHeight="1">
      <c r="B43" s="212"/>
      <c r="D43" s="212"/>
    </row>
    <row r="44" spans="2:4" s="210" customFormat="1" ht="15" customHeight="1">
      <c r="B44" s="351" t="s">
        <v>168</v>
      </c>
      <c r="C44" s="264"/>
      <c r="D44" s="265">
        <f>D14+D21+D28+D35+D42</f>
        <v>0</v>
      </c>
    </row>
    <row r="45" spans="2:7" s="210" customFormat="1" ht="15" customHeight="1">
      <c r="B45" s="352" t="s">
        <v>167</v>
      </c>
      <c r="C45" s="263">
        <v>0</v>
      </c>
      <c r="D45" s="266">
        <f>D44*C45</f>
        <v>0</v>
      </c>
      <c r="G45" s="260"/>
    </row>
    <row r="46" spans="2:4" s="210" customFormat="1" ht="15" customHeight="1">
      <c r="B46" s="351" t="s">
        <v>169</v>
      </c>
      <c r="C46" s="264"/>
      <c r="D46" s="265">
        <f>D44+D45</f>
        <v>0</v>
      </c>
    </row>
    <row r="47" s="210" customFormat="1" ht="15" customHeight="1">
      <c r="D47" s="212"/>
    </row>
    <row r="48" s="210" customFormat="1" ht="13.5">
      <c r="D48" s="212"/>
    </row>
    <row r="49" s="210" customFormat="1" ht="13.5">
      <c r="D49" s="212"/>
    </row>
    <row r="50" s="210" customFormat="1" ht="13.5">
      <c r="D50" s="212"/>
    </row>
    <row r="51" s="210" customFormat="1" ht="13.5">
      <c r="D51" s="212"/>
    </row>
    <row r="52" s="210" customFormat="1" ht="13.5">
      <c r="D52" s="212"/>
    </row>
    <row r="53" s="210" customFormat="1" ht="13.5">
      <c r="D53" s="212"/>
    </row>
    <row r="54" s="210" customFormat="1" ht="13.5">
      <c r="D54" s="212"/>
    </row>
    <row r="55" s="210" customFormat="1" ht="13.5">
      <c r="D55" s="212"/>
    </row>
    <row r="56" s="210" customFormat="1" ht="13.5">
      <c r="D56" s="212"/>
    </row>
    <row r="57" s="210" customFormat="1" ht="13.5">
      <c r="D57" s="212"/>
    </row>
    <row r="58" s="210" customFormat="1" ht="13.5"/>
  </sheetData>
  <sheetProtection sheet="1" formatCells="0" insertRows="0" deleteRows="0"/>
  <printOptions/>
  <pageMargins left="0.7874015748031497" right="0" top="0.5905511811023623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</cols>
  <sheetData>
    <row r="1" spans="1:4" ht="12.75">
      <c r="A1" s="226"/>
      <c r="B1" s="227"/>
      <c r="C1" s="226"/>
      <c r="D1" s="228"/>
    </row>
    <row r="2" spans="1:4" ht="15.75">
      <c r="A2" s="229" t="s">
        <v>163</v>
      </c>
      <c r="B2" s="226"/>
      <c r="C2" s="226"/>
      <c r="D2" s="255" t="s">
        <v>151</v>
      </c>
    </row>
    <row r="3" spans="1:4" ht="12.75">
      <c r="A3" s="226"/>
      <c r="B3" s="230"/>
      <c r="C3" s="226"/>
      <c r="D3" s="228"/>
    </row>
    <row r="4" spans="1:4" ht="12.75">
      <c r="A4" s="231" t="s">
        <v>0</v>
      </c>
      <c r="B4" s="232">
        <f>KustH1!C3</f>
        <v>0</v>
      </c>
      <c r="C4" s="233" t="s">
        <v>70</v>
      </c>
      <c r="D4" s="253"/>
    </row>
    <row r="5" spans="1:4" ht="12.75">
      <c r="A5" s="231" t="s">
        <v>1</v>
      </c>
      <c r="B5" s="232">
        <f>KustH1!C4</f>
        <v>0</v>
      </c>
      <c r="C5" s="230"/>
      <c r="D5" s="234"/>
    </row>
    <row r="6" spans="1:4" ht="12.75">
      <c r="A6" s="235"/>
      <c r="B6" s="226"/>
      <c r="C6" s="236"/>
      <c r="D6" s="237"/>
    </row>
    <row r="7" spans="1:4" ht="15.75">
      <c r="A7" s="238" t="s">
        <v>128</v>
      </c>
      <c r="B7" s="239"/>
      <c r="C7" s="239"/>
      <c r="D7" s="240"/>
    </row>
    <row r="8" spans="1:4" ht="12.75">
      <c r="A8" s="241" t="s">
        <v>129</v>
      </c>
      <c r="B8" s="230"/>
      <c r="C8" s="242"/>
      <c r="D8" s="243"/>
    </row>
    <row r="9" spans="1:4" ht="12.75">
      <c r="A9" s="241"/>
      <c r="B9" s="230"/>
      <c r="C9" s="242"/>
      <c r="D9" s="243"/>
    </row>
    <row r="10" spans="1:4" ht="12.75">
      <c r="A10" s="244"/>
      <c r="B10" s="245" t="s">
        <v>130</v>
      </c>
      <c r="C10" s="246">
        <f>SUM(C8:C9)</f>
        <v>0</v>
      </c>
      <c r="D10" s="355">
        <f>IF($C$36=0,0,C10/$C$36)</f>
        <v>0</v>
      </c>
    </row>
    <row r="11" spans="1:4" ht="15.75">
      <c r="A11" s="247" t="s">
        <v>131</v>
      </c>
      <c r="B11" s="248"/>
      <c r="C11" s="239"/>
      <c r="D11" s="356"/>
    </row>
    <row r="12" spans="1:4" ht="12.75">
      <c r="A12" s="249"/>
      <c r="B12" s="226"/>
      <c r="C12" s="242"/>
      <c r="D12" s="357"/>
    </row>
    <row r="13" spans="1:4" ht="12.75">
      <c r="A13" s="241"/>
      <c r="B13" s="230"/>
      <c r="C13" s="242"/>
      <c r="D13" s="357"/>
    </row>
    <row r="14" spans="1:4" ht="12.75">
      <c r="A14" s="241"/>
      <c r="B14" s="245" t="s">
        <v>130</v>
      </c>
      <c r="C14" s="246">
        <f>SUM(C12:C13)</f>
        <v>0</v>
      </c>
      <c r="D14" s="355">
        <f>IF($C$36=0,0,C14/$C$36)</f>
        <v>0</v>
      </c>
    </row>
    <row r="15" spans="1:4" ht="15.75">
      <c r="A15" s="250" t="s">
        <v>132</v>
      </c>
      <c r="B15" s="248"/>
      <c r="C15" s="239"/>
      <c r="D15" s="356"/>
    </row>
    <row r="16" spans="1:4" ht="12.75">
      <c r="A16" s="241"/>
      <c r="B16" s="226"/>
      <c r="C16" s="242"/>
      <c r="D16" s="357"/>
    </row>
    <row r="17" spans="1:4" ht="12.75">
      <c r="A17" s="241"/>
      <c r="B17" s="230"/>
      <c r="C17" s="242"/>
      <c r="D17" s="357"/>
    </row>
    <row r="18" spans="1:4" ht="12.75">
      <c r="A18" s="241"/>
      <c r="B18" s="245" t="s">
        <v>130</v>
      </c>
      <c r="C18" s="246">
        <f>SUM(C16:C17)</f>
        <v>0</v>
      </c>
      <c r="D18" s="355">
        <f>IF($C$36=0,0,C18/$C$36)</f>
        <v>0</v>
      </c>
    </row>
    <row r="19" spans="1:4" ht="15.75">
      <c r="A19" s="250" t="s">
        <v>133</v>
      </c>
      <c r="B19" s="248"/>
      <c r="C19" s="239"/>
      <c r="D19" s="356"/>
    </row>
    <row r="20" spans="1:4" ht="12.75">
      <c r="A20" s="241"/>
      <c r="B20" s="230"/>
      <c r="C20" s="242"/>
      <c r="D20" s="357"/>
    </row>
    <row r="21" spans="1:4" ht="12.75">
      <c r="A21" s="241"/>
      <c r="B21" s="230"/>
      <c r="C21" s="242"/>
      <c r="D21" s="357"/>
    </row>
    <row r="22" spans="1:4" ht="12.75">
      <c r="A22" s="241"/>
      <c r="B22" s="245" t="s">
        <v>130</v>
      </c>
      <c r="C22" s="246">
        <f>SUM(C20:C21)</f>
        <v>0</v>
      </c>
      <c r="D22" s="355">
        <f>IF($C$36=0,0,C22/$C$36)</f>
        <v>0</v>
      </c>
    </row>
    <row r="23" spans="1:4" ht="15.75">
      <c r="A23" s="250" t="s">
        <v>134</v>
      </c>
      <c r="B23" s="248"/>
      <c r="C23" s="239"/>
      <c r="D23" s="356"/>
    </row>
    <row r="24" spans="1:4" ht="12.75">
      <c r="A24" s="241"/>
      <c r="B24" s="230"/>
      <c r="C24" s="242"/>
      <c r="D24" s="357"/>
    </row>
    <row r="25" spans="1:4" ht="12.75">
      <c r="A25" s="241"/>
      <c r="B25" s="230"/>
      <c r="C25" s="242"/>
      <c r="D25" s="357"/>
    </row>
    <row r="26" spans="1:4" ht="12.75">
      <c r="A26" s="241"/>
      <c r="B26" s="245" t="s">
        <v>130</v>
      </c>
      <c r="C26" s="246">
        <f>SUM(C24:C25)</f>
        <v>0</v>
      </c>
      <c r="D26" s="355">
        <f>IF($C$36=0,0,C26/$C$36)</f>
        <v>0</v>
      </c>
    </row>
    <row r="27" spans="1:4" ht="15.75">
      <c r="A27" s="250" t="s">
        <v>135</v>
      </c>
      <c r="B27" s="248"/>
      <c r="C27" s="239"/>
      <c r="D27" s="356"/>
    </row>
    <row r="28" spans="1:4" ht="12.75">
      <c r="A28" s="241"/>
      <c r="B28" s="230"/>
      <c r="C28" s="242"/>
      <c r="D28" s="357"/>
    </row>
    <row r="29" spans="1:4" ht="12.75">
      <c r="A29" s="241"/>
      <c r="B29" s="230"/>
      <c r="C29" s="242"/>
      <c r="D29" s="357"/>
    </row>
    <row r="30" spans="1:4" ht="12.75">
      <c r="A30" s="244"/>
      <c r="B30" s="245" t="s">
        <v>130</v>
      </c>
      <c r="C30" s="246">
        <f>SUM(C28:C29)</f>
        <v>0</v>
      </c>
      <c r="D30" s="355">
        <f>IF($C$36=0,0,C30/$C$36)</f>
        <v>0</v>
      </c>
    </row>
    <row r="31" spans="1:4" ht="15.75">
      <c r="A31" s="250" t="s">
        <v>148</v>
      </c>
      <c r="B31" s="248"/>
      <c r="C31" s="239"/>
      <c r="D31" s="356"/>
    </row>
    <row r="32" spans="1:4" ht="12.75">
      <c r="A32" s="241"/>
      <c r="B32" s="230"/>
      <c r="C32" s="242"/>
      <c r="D32" s="357"/>
    </row>
    <row r="33" spans="1:4" ht="12.75">
      <c r="A33" s="241"/>
      <c r="B33" s="230"/>
      <c r="C33" s="242"/>
      <c r="D33" s="357"/>
    </row>
    <row r="34" spans="1:4" ht="12.75">
      <c r="A34" s="244"/>
      <c r="B34" s="245" t="s">
        <v>130</v>
      </c>
      <c r="C34" s="246">
        <f>SUM(C32:C33)</f>
        <v>0</v>
      </c>
      <c r="D34" s="355">
        <f>IF($C$36=0,0,C34/$C$36)</f>
        <v>0</v>
      </c>
    </row>
    <row r="35" spans="1:4" ht="15.75">
      <c r="A35" s="251"/>
      <c r="B35" s="239"/>
      <c r="C35" s="239"/>
      <c r="D35" s="356"/>
    </row>
    <row r="36" spans="1:4" ht="12.75">
      <c r="A36" s="226"/>
      <c r="B36" s="252" t="s">
        <v>156</v>
      </c>
      <c r="C36" s="246">
        <f>C10+C14+C18+C22+C26+C30+C34</f>
        <v>0</v>
      </c>
      <c r="D36" s="358">
        <f>D10+D14+D18+D22+D26+D30+D34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421875" style="0" customWidth="1"/>
    <col min="2" max="2" width="31.57421875" style="0" customWidth="1"/>
    <col min="3" max="3" width="10.00390625" style="0" customWidth="1"/>
    <col min="4" max="4" width="9.140625" style="365" customWidth="1"/>
  </cols>
  <sheetData>
    <row r="1" spans="1:4" ht="12.75">
      <c r="A1" s="226"/>
      <c r="B1" s="227"/>
      <c r="C1" s="226"/>
      <c r="D1" s="359"/>
    </row>
    <row r="2" spans="1:4" ht="15.75">
      <c r="A2" s="229" t="s">
        <v>163</v>
      </c>
      <c r="B2" s="226"/>
      <c r="C2" s="226"/>
      <c r="D2" s="360" t="s">
        <v>152</v>
      </c>
    </row>
    <row r="3" spans="1:4" ht="12.75">
      <c r="A3" s="226"/>
      <c r="B3" s="230"/>
      <c r="C3" s="226"/>
      <c r="D3" s="359"/>
    </row>
    <row r="4" spans="1:4" ht="12.75">
      <c r="A4" s="231" t="s">
        <v>0</v>
      </c>
      <c r="B4" s="232">
        <f>KustH2!C3</f>
        <v>0</v>
      </c>
      <c r="C4" s="233" t="s">
        <v>70</v>
      </c>
      <c r="D4" s="361"/>
    </row>
    <row r="5" spans="1:4" ht="12.75">
      <c r="A5" s="231" t="s">
        <v>1</v>
      </c>
      <c r="B5" s="232">
        <f>KustH2!C4</f>
        <v>0</v>
      </c>
      <c r="C5" s="230"/>
      <c r="D5" s="362"/>
    </row>
    <row r="6" spans="1:4" ht="12.75">
      <c r="A6" s="235"/>
      <c r="B6" s="226"/>
      <c r="C6" s="236"/>
      <c r="D6" s="363"/>
    </row>
    <row r="7" spans="1:4" ht="15.75">
      <c r="A7" s="238" t="s">
        <v>128</v>
      </c>
      <c r="B7" s="239"/>
      <c r="C7" s="239"/>
      <c r="D7" s="364"/>
    </row>
    <row r="8" spans="1:4" ht="12.75">
      <c r="A8" s="241" t="s">
        <v>129</v>
      </c>
      <c r="B8" s="230"/>
      <c r="C8" s="242"/>
      <c r="D8" s="357"/>
    </row>
    <row r="9" spans="1:4" ht="12.75">
      <c r="A9" s="241"/>
      <c r="B9" s="230"/>
      <c r="C9" s="242"/>
      <c r="D9" s="357"/>
    </row>
    <row r="10" spans="1:4" ht="12.75">
      <c r="A10" s="244"/>
      <c r="B10" s="245" t="s">
        <v>130</v>
      </c>
      <c r="C10" s="246">
        <f>SUM(C8:C9)</f>
        <v>0</v>
      </c>
      <c r="D10" s="355">
        <f>IF($C$36=0,0,C10/$C$36)</f>
        <v>0</v>
      </c>
    </row>
    <row r="11" spans="1:4" ht="15.75">
      <c r="A11" s="247" t="s">
        <v>131</v>
      </c>
      <c r="B11" s="248"/>
      <c r="C11" s="239"/>
      <c r="D11" s="356"/>
    </row>
    <row r="12" spans="1:4" ht="12.75">
      <c r="A12" s="249"/>
      <c r="B12" s="226"/>
      <c r="C12" s="242"/>
      <c r="D12" s="357"/>
    </row>
    <row r="13" spans="1:4" ht="12.75">
      <c r="A13" s="241"/>
      <c r="B13" s="230"/>
      <c r="C13" s="242"/>
      <c r="D13" s="357"/>
    </row>
    <row r="14" spans="1:4" ht="12.75">
      <c r="A14" s="241"/>
      <c r="B14" s="245" t="s">
        <v>130</v>
      </c>
      <c r="C14" s="246">
        <f>SUM(C12:C13)</f>
        <v>0</v>
      </c>
      <c r="D14" s="355">
        <f>IF($C$36=0,0,C14/$C$36)</f>
        <v>0</v>
      </c>
    </row>
    <row r="15" spans="1:4" ht="15.75">
      <c r="A15" s="250" t="s">
        <v>132</v>
      </c>
      <c r="B15" s="248"/>
      <c r="C15" s="239"/>
      <c r="D15" s="356"/>
    </row>
    <row r="16" spans="1:4" ht="12.75">
      <c r="A16" s="241"/>
      <c r="B16" s="226"/>
      <c r="C16" s="242"/>
      <c r="D16" s="357"/>
    </row>
    <row r="17" spans="1:4" ht="12.75">
      <c r="A17" s="241"/>
      <c r="B17" s="230"/>
      <c r="C17" s="242"/>
      <c r="D17" s="357"/>
    </row>
    <row r="18" spans="1:4" ht="12.75">
      <c r="A18" s="241"/>
      <c r="B18" s="245" t="s">
        <v>130</v>
      </c>
      <c r="C18" s="246">
        <f>SUM(C16:C17)</f>
        <v>0</v>
      </c>
      <c r="D18" s="355">
        <f>IF($C$36=0,0,C18/$C$36)</f>
        <v>0</v>
      </c>
    </row>
    <row r="19" spans="1:4" ht="15.75">
      <c r="A19" s="250" t="s">
        <v>133</v>
      </c>
      <c r="B19" s="248"/>
      <c r="C19" s="239"/>
      <c r="D19" s="356"/>
    </row>
    <row r="20" spans="1:4" ht="12.75">
      <c r="A20" s="241"/>
      <c r="B20" s="230"/>
      <c r="C20" s="242"/>
      <c r="D20" s="357"/>
    </row>
    <row r="21" spans="1:4" ht="12.75">
      <c r="A21" s="241"/>
      <c r="B21" s="230"/>
      <c r="C21" s="242"/>
      <c r="D21" s="357"/>
    </row>
    <row r="22" spans="1:4" ht="12.75">
      <c r="A22" s="241"/>
      <c r="B22" s="245" t="s">
        <v>130</v>
      </c>
      <c r="C22" s="246">
        <f>SUM(C20:C21)</f>
        <v>0</v>
      </c>
      <c r="D22" s="355">
        <f>IF($C$36=0,0,C22/$C$36)</f>
        <v>0</v>
      </c>
    </row>
    <row r="23" spans="1:4" ht="15.75">
      <c r="A23" s="250" t="s">
        <v>134</v>
      </c>
      <c r="B23" s="248"/>
      <c r="C23" s="239"/>
      <c r="D23" s="356"/>
    </row>
    <row r="24" spans="1:4" ht="12.75">
      <c r="A24" s="241"/>
      <c r="B24" s="230"/>
      <c r="C24" s="242"/>
      <c r="D24" s="357"/>
    </row>
    <row r="25" spans="1:4" ht="12.75">
      <c r="A25" s="241"/>
      <c r="B25" s="230"/>
      <c r="C25" s="242"/>
      <c r="D25" s="357"/>
    </row>
    <row r="26" spans="1:4" ht="12.75">
      <c r="A26" s="241"/>
      <c r="B26" s="245" t="s">
        <v>130</v>
      </c>
      <c r="C26" s="246">
        <f>SUM(C24:C25)</f>
        <v>0</v>
      </c>
      <c r="D26" s="355">
        <f>IF($C$36=0,0,C26/$C$36)</f>
        <v>0</v>
      </c>
    </row>
    <row r="27" spans="1:4" ht="15.75">
      <c r="A27" s="250" t="s">
        <v>135</v>
      </c>
      <c r="B27" s="248"/>
      <c r="C27" s="239"/>
      <c r="D27" s="356"/>
    </row>
    <row r="28" spans="1:4" ht="12.75">
      <c r="A28" s="241"/>
      <c r="B28" s="230"/>
      <c r="C28" s="242"/>
      <c r="D28" s="357"/>
    </row>
    <row r="29" spans="1:4" ht="12.75">
      <c r="A29" s="241"/>
      <c r="B29" s="230"/>
      <c r="C29" s="242"/>
      <c r="D29" s="357"/>
    </row>
    <row r="30" spans="1:5" ht="12.75">
      <c r="A30" s="244"/>
      <c r="B30" s="245" t="s">
        <v>130</v>
      </c>
      <c r="C30" s="246">
        <f>SUM(C28:C29)</f>
        <v>0</v>
      </c>
      <c r="D30" s="355">
        <f>IF($C$36=0,0,C30/$C$36)</f>
        <v>0</v>
      </c>
      <c r="E30" t="s">
        <v>178</v>
      </c>
    </row>
    <row r="31" spans="1:4" ht="15.75">
      <c r="A31" s="250" t="s">
        <v>148</v>
      </c>
      <c r="B31" s="248"/>
      <c r="C31" s="239"/>
      <c r="D31" s="356"/>
    </row>
    <row r="32" spans="1:4" ht="12.75">
      <c r="A32" s="241"/>
      <c r="B32" s="230"/>
      <c r="C32" s="242"/>
      <c r="D32" s="357"/>
    </row>
    <row r="33" spans="1:4" ht="12.75">
      <c r="A33" s="241"/>
      <c r="B33" s="230"/>
      <c r="C33" s="242"/>
      <c r="D33" s="357"/>
    </row>
    <row r="34" spans="1:4" ht="12.75">
      <c r="A34" s="244"/>
      <c r="B34" s="245" t="s">
        <v>130</v>
      </c>
      <c r="C34" s="246">
        <f>SUM(C32:C33)</f>
        <v>0</v>
      </c>
      <c r="D34" s="355">
        <f>IF($C$36=0,0,C34/$C$36)</f>
        <v>0</v>
      </c>
    </row>
    <row r="35" spans="1:4" ht="15.75">
      <c r="A35" s="251"/>
      <c r="B35" s="239"/>
      <c r="C35" s="239"/>
      <c r="D35" s="356"/>
    </row>
    <row r="36" spans="1:4" ht="12.75">
      <c r="A36" s="226"/>
      <c r="B36" s="252" t="s">
        <v>157</v>
      </c>
      <c r="C36" s="246">
        <f>C10+C14+C18+C22+C26+C30+C34</f>
        <v>0</v>
      </c>
      <c r="D36" s="358">
        <f>D10+D14+D18+D22+D26+D30+D34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</dc:creator>
  <cp:keywords/>
  <dc:description/>
  <cp:lastModifiedBy>Pirjo Koskelo</cp:lastModifiedBy>
  <cp:lastPrinted>2015-01-08T13:41:49Z</cp:lastPrinted>
  <dcterms:created xsi:type="dcterms:W3CDTF">2006-03-20T13:15:56Z</dcterms:created>
  <dcterms:modified xsi:type="dcterms:W3CDTF">2016-03-16T09:15:26Z</dcterms:modified>
  <cp:category/>
  <cp:version/>
  <cp:contentType/>
  <cp:contentStatus/>
</cp:coreProperties>
</file>